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2"/>
  </bookViews>
  <sheets>
    <sheet name="2002-2006 - Beneficjent GMŚ" sheetId="1" r:id="rId1"/>
    <sheet name="2007-2013" sheetId="2" r:id="rId2"/>
    <sheet name="2014-2020" sheetId="3" r:id="rId3"/>
  </sheets>
  <definedNames/>
  <calcPr fullCalcOnLoad="1"/>
</workbook>
</file>

<file path=xl/sharedStrings.xml><?xml version="1.0" encoding="utf-8"?>
<sst xmlns="http://schemas.openxmlformats.org/spreadsheetml/2006/main" count="540" uniqueCount="232">
  <si>
    <t>Wartość całkowita</t>
  </si>
  <si>
    <t>REGIONALNY PROGRAM OPERACYJNY</t>
  </si>
  <si>
    <t>PO INFRASTRUKTURA ŚRODOWISKO</t>
  </si>
  <si>
    <t>PO KAPITAŁ LUDZKI</t>
  </si>
  <si>
    <t>PO INNOWACYJNA GOSPODARKA</t>
  </si>
  <si>
    <t>PO ROZWÓJ POLSKI WSCHODNIEJ</t>
  </si>
  <si>
    <t>PO POMOC TECHNICZNA</t>
  </si>
  <si>
    <t xml:space="preserve">INNE PROGRAMY EUROPEJSKIE (np. Inicjatywy Wspólne, fundusze norweskie i fundusze EOG, fundusz szwajcarski): </t>
  </si>
  <si>
    <t>Fundusz europejski będący źródłem współfinansowania (EFRR/EFS/FS/ inne: jakie?)</t>
  </si>
  <si>
    <t>Status: (P-przyjęty/O-odrzucony/R-rezerwa/inny: jaki?)</t>
  </si>
  <si>
    <t>Rewaloryzacja  zabytkowego Parku Zdrojowego w Świnoujściu etap II</t>
  </si>
  <si>
    <t>Poprawa jakości i dostępności udzielanych świadczeń medycznych w wyniku zakupu cyfrowego aparatu RTG dla SPZOZ Szpital Miejski w Świnoujściu</t>
  </si>
  <si>
    <t>Zespół Szkół Morskich w Świnoujściu szkoła nowoczesna i bezpieczna</t>
  </si>
  <si>
    <t>Rozpoznanie,zapobieganie oraz likwidacja zagrożeń na wyspach Wolin i Karsibór poprzez zakup specjalistycznego sprzętu ratowniczego dla Ochotniczych Straży Pożarnych przez Gminę Miasto Świnoujście</t>
  </si>
  <si>
    <t>Rozwój i poprawa jakości komunikacji pasażerskiej w Świnoujściu poprzez zakup taboru autobusowego</t>
  </si>
  <si>
    <t>Usprawnienie komunikacji publicznej w Świnoujściu poprzez budowę zajezdni autobusowej wraz z infrastrukturą towarszyszącą</t>
  </si>
  <si>
    <t xml:space="preserve">Przebudowa centralnego układu komunikacyjnego śródmieścia w Świnoujściu </t>
  </si>
  <si>
    <t>Zagospodarowanie terenu Basenu Północnego w Świnoujściu na port jachotwy (projekt objęty pomocą publiczną)</t>
  </si>
  <si>
    <t>Rewitalizacja zespołu zabytkowych fortów wraz zagospodarowaniem terenu przy kompleksie Fortu Zachodniego - remont zabytkowej bramy przy Forcie Zachodnim</t>
  </si>
  <si>
    <t>Rozwój systemu informacji turystycznej w Świnoujściu</t>
  </si>
  <si>
    <t xml:space="preserve">Loklalny Program Rewitalizacji Miasto Świnoujście 2010-2020 </t>
  </si>
  <si>
    <t>Renowacja zabytkowego budynku Szkoły Podstawowej nr 1 w Świnoujściu oraz zagospodarowanie przyległego terenu na ogólnodostępne boisko sportowe i plac zabaw.</t>
  </si>
  <si>
    <t>Przebudowa Parku przy ul. Chopina w Świnoujściu</t>
  </si>
  <si>
    <t>Razem możemy więcej - adaptacja lokali na potrzeby utworzenia placówki opiekuńczo-wychowawczej wsparcia dziennego - świetlica środowiskowa na potrzeby centrum pomocy i wsparcia w zakresie uzależnienień</t>
  </si>
  <si>
    <t>Piastowska 61 - Renowacja budynku przy ul. Piastowskiej 61</t>
  </si>
  <si>
    <t>Mieszkam ładnie i bezpiecznie  - renowacja budynków przy ul. Wyszyńskiego 2, 7 i 8</t>
  </si>
  <si>
    <t>Ograniczenie emisji pyłów przez modernizację instalacji odpylania dla dwóch kotłów WR 10-015 na terenie kotłowni PEC Sp. z o.o. w Świnoujściu</t>
  </si>
  <si>
    <t>Beneficjent</t>
  </si>
  <si>
    <t>Wartość współfinansowania europejskiego w tyś. zł</t>
  </si>
  <si>
    <t>Gmina Miasto Świnoujście</t>
  </si>
  <si>
    <t>SPZOZ Szpital Miejski w Świnoujściu</t>
  </si>
  <si>
    <t>Zespół Szkół Morskich</t>
  </si>
  <si>
    <t xml:space="preserve">Komunikacja Autobusowa Sp. z o.o. </t>
  </si>
  <si>
    <t>Gmina Miasto Świnoujscie</t>
  </si>
  <si>
    <t>Zakład Gospodarki Mieszkaniowej</t>
  </si>
  <si>
    <t>Przedsiębiorstwo Energetyki Cieplnej Sp. z o.o.</t>
  </si>
  <si>
    <t>EFRR</t>
  </si>
  <si>
    <t>P</t>
  </si>
  <si>
    <t>Budowa i modernizacja sieci kanalizacyjnych Miasta  Świnoujście</t>
  </si>
  <si>
    <t>Zakład Wodociągów i Kanalizacji Sp. z o.o.</t>
  </si>
  <si>
    <t xml:space="preserve">Indywidualizacja procesu nauczania i wychowania uczniów w klasach I - III w Gminie Miasto Świnoujście </t>
  </si>
  <si>
    <t>Piramida kompetancji</t>
  </si>
  <si>
    <t>Powiatowy Urząd Pracy</t>
  </si>
  <si>
    <t xml:space="preserve">Kurs w stronę kwalifikacji zawodowych - wyrównywanie dysproporcji edukacyjnych w procesie kształcenia </t>
  </si>
  <si>
    <t>Zespół Szkół w Świnoujściu</t>
  </si>
  <si>
    <t>Mosty do wiedzy-wyrównanie szans edukacyjnych w Świnoujściu</t>
  </si>
  <si>
    <t>Specjalny Ośrodek Szkolno-Wychowawczy</t>
  </si>
  <si>
    <t>Równe szanse dla każdego kluczem na lepsze jutro</t>
  </si>
  <si>
    <t>Gimnazjum Publiczne nr 1</t>
  </si>
  <si>
    <t>Stać mnie na więcej -przeciwdziałanie wykluczeniu społecznemu młodzieży w wieku 15-25 lat</t>
  </si>
  <si>
    <t>Miejski Ośrodek Pomocy Rodzinie</t>
  </si>
  <si>
    <t>Przedsiębiorcza młodzież (projekt realizowany w parnerstwie z Cechem Rzemiosł Różnych w Świnoujściu)</t>
  </si>
  <si>
    <t>Doradca zawodowy i pośrednik pracy w standardach unijnych</t>
  </si>
  <si>
    <t>EFS</t>
  </si>
  <si>
    <t>-</t>
  </si>
  <si>
    <t>nie dotyczy</t>
  </si>
  <si>
    <t>Szkolenie drogą do zapewnienia wysokiej jakości usług świadczonych przez JST w obszarze wysp Uznam – Wolin (projekt partnerski)</t>
  </si>
  <si>
    <t>Zagospodarowanie terenów rekreacyjno - wypoczynkowych przy ul. Malczewskiego w Świnoujściu</t>
  </si>
  <si>
    <t>Melioracja terenów zurbanizowanych na obszarze miasta Świnoujście- etap 2</t>
  </si>
  <si>
    <t>Zagospodarowanie terenu przy Szkole Podstawowej nr 6 w Świnoujściu - modernizacja boiska sportowego</t>
  </si>
  <si>
    <t>Gmina Miasto Świnoujście / Szkoła Podstawowa nr 6 im. Mieszka I</t>
  </si>
  <si>
    <t>Budowa (remont) boiska wielofunkcyjnego przy Liceum Ogólnokształcącym ul. Niedziałkowskiego 2 w Świnoujściu</t>
  </si>
  <si>
    <t>Gmina Miasto Świnoujście / Liceum Ogólnokształcące z Oddziałmi Integracyjnymi im. Mieszka I</t>
  </si>
  <si>
    <t>Remont elewacji z wymianą stolarki okiennej i drzwi zewnętrznych zabytkowego budynku Muzeum Rybołówstwa Morskiego w Świnoujściu</t>
  </si>
  <si>
    <t>Muzeum Rybołówstwa Morskiego w Świnoujsciu</t>
  </si>
  <si>
    <t>Budowa wiat na przystankach komunikacji autobusowej oraz punktów socjalnych dla kierowców w Świnoujściu</t>
  </si>
  <si>
    <t>Komunikacja Autobusowa Sp. z o.o.</t>
  </si>
  <si>
    <t>Zagospodarowanie terenu przy filii MDK w Karsiborze - plac rekreacyjno-biwakowy</t>
  </si>
  <si>
    <t>Miejski Dom Kultury w Świnoujściu</t>
  </si>
  <si>
    <t>Budowa ciągu pieszo-rowerowego w ciągu ul. Odrzańskiej w Świnoujściu</t>
  </si>
  <si>
    <t>Melioracja obszarów zurbanizowanych na  terenie zlewni nr 4 dzielnicy Przytór – Łunowo w Świnoujściu.</t>
  </si>
  <si>
    <t>Budowa Szkolnego Ośrodka Żeglarskiego w Przytorze</t>
  </si>
  <si>
    <t>Transgraniczne połączenie Świnoujście - Kamminke na wyspie Uznam</t>
  </si>
  <si>
    <t>Atrakcje przyrodnicze wysp Uznam - Karsibór</t>
  </si>
  <si>
    <t>Uznamska granica w dźwiękach</t>
  </si>
  <si>
    <t>Transgraniczna promenada pomiędzy Świnoujściem i Gminą Heringsdorf</t>
  </si>
  <si>
    <t>Morze Bałtyckie - łączące wyspy, kraje, kultury i regiony przyrodnicze - wspólny polsko-niemiecki projekt w zakresie edukacji ekologicznej</t>
  </si>
  <si>
    <t>Rozszerzenie rurociągu tłocznego ścieków sanitarnych gminy Heringsdorf do oczyszczalni ścieków w Świnoujściu - odcinki budowy nr 2/2 i 2/3</t>
  </si>
  <si>
    <t>Transgraniczny piknik country - Karsibór 2010</t>
  </si>
  <si>
    <t>Świnoujski piknik z folklorem - transgraniczne spotkania sąsiadów</t>
  </si>
  <si>
    <t>Letnie warsztaty artystyczne</t>
  </si>
  <si>
    <t>Warsztaty rękodzieła ludowego dla pokoleń</t>
  </si>
  <si>
    <t>Polsko - Niemiecki Uznamski Maraton i Półmaraton - Świnoujście - Wolgast</t>
  </si>
  <si>
    <t>Polsko - niemieckie dyktando ortograficzne 2011</t>
  </si>
  <si>
    <t xml:space="preserve">Polsko - Niemiecki bieg przyjaźni z okazji rocznicy uchwalenia Konstyucji 3 Maja </t>
  </si>
  <si>
    <t>Polsko-niemiecki piknik integracyjny</t>
  </si>
  <si>
    <t>Rozwój Czterech Zakątków jako zrównoważonego miejsca pobytu opartego na naturalnym i kulturowym dziedzictwie</t>
  </si>
  <si>
    <t>Demokratyczna współpraca młodzieży czterech zakątków Południowego Bałtyku (Parlament Młodzieży)</t>
  </si>
  <si>
    <t>Świnoujście bez granic - staże dla osób bezrobotnych w Niemczech</t>
  </si>
  <si>
    <t>LLP</t>
  </si>
  <si>
    <t>JAKI ? EFR (PO RYBY), EWT (Interreg Iva, Fundusz Małych Projektów, Południowy Bałtyk), Program Uczenie się przez całe życie (LLP)</t>
  </si>
  <si>
    <r>
      <t xml:space="preserve">Gmina Międzyzdroje,
Gmina Dziwnów,
Gmina Wolin / </t>
    </r>
    <r>
      <rPr>
        <b/>
        <sz val="10"/>
        <rFont val="Arial CE"/>
        <family val="0"/>
      </rPr>
      <t>Gmina Miasto Świnoujście</t>
    </r>
  </si>
  <si>
    <r>
      <rPr>
        <sz val="10"/>
        <rFont val="Arial CE"/>
        <family val="0"/>
      </rPr>
      <t>Gmina Miasto Świnoujście/</t>
    </r>
    <r>
      <rPr>
        <b/>
        <sz val="10"/>
        <rFont val="Arial CE"/>
        <family val="0"/>
      </rPr>
      <t xml:space="preserve"> Gmina Heringsdorf</t>
    </r>
  </si>
  <si>
    <r>
      <rPr>
        <sz val="10"/>
        <rFont val="Arial CE"/>
        <family val="0"/>
      </rPr>
      <t>Park Natury Wyspy Uznam, Ośrodek spotkań i edukacji młodzieży Golm, Miasto Uznam/</t>
    </r>
    <r>
      <rPr>
        <b/>
        <sz val="10"/>
        <rFont val="Arial CE"/>
        <family val="0"/>
      </rPr>
      <t xml:space="preserve"> Gmina Miasto Świnoujście</t>
    </r>
  </si>
  <si>
    <r>
      <t xml:space="preserve">Gmina Miasto Świnoujście, Zakład Wodociągów i Kanalizacji Sp. z o.o./ </t>
    </r>
    <r>
      <rPr>
        <b/>
        <sz val="10"/>
        <rFont val="Arial CE"/>
        <family val="0"/>
      </rPr>
      <t>Związek Celowy Zaopatrzenia w Wodę i Usuwania Ścieków Wysypy Uznam</t>
    </r>
  </si>
  <si>
    <r>
      <rPr>
        <sz val="10"/>
        <rFont val="Arial CE"/>
        <family val="0"/>
      </rPr>
      <t>Gmina Heringsdorf</t>
    </r>
    <r>
      <rPr>
        <b/>
        <sz val="10"/>
        <rFont val="Arial CE"/>
        <family val="0"/>
      </rPr>
      <t>/ Miejski Dom Kultury</t>
    </r>
  </si>
  <si>
    <r>
      <rPr>
        <sz val="10"/>
        <rFont val="Arial CE"/>
        <family val="0"/>
      </rPr>
      <t>Miasto Peenestrom</t>
    </r>
    <r>
      <rPr>
        <b/>
        <sz val="10"/>
        <rFont val="Arial CE"/>
        <family val="0"/>
      </rPr>
      <t>/ Miejski Dom Kultury</t>
    </r>
  </si>
  <si>
    <r>
      <rPr>
        <sz val="10"/>
        <rFont val="Arial CE"/>
        <family val="0"/>
      </rPr>
      <t xml:space="preserve">Polsko- Niemieckie Forum Kobiet/ 
</t>
    </r>
    <r>
      <rPr>
        <b/>
        <sz val="10"/>
        <rFont val="Arial CE"/>
        <family val="0"/>
      </rPr>
      <t>Miejski Dom Kultury</t>
    </r>
  </si>
  <si>
    <r>
      <rPr>
        <sz val="10"/>
        <rFont val="Arial CE"/>
        <family val="0"/>
      </rPr>
      <t>Usedom Maraton e.V. Wolgast</t>
    </r>
    <r>
      <rPr>
        <b/>
        <sz val="10"/>
        <rFont val="Arial CE"/>
        <family val="0"/>
      </rPr>
      <t>/ Ośrodek Sportu i Rekreacji "Wyspiarz"</t>
    </r>
  </si>
  <si>
    <r>
      <rPr>
        <sz val="10"/>
        <rFont val="Arial CE"/>
        <family val="0"/>
      </rPr>
      <t>Europäische Gesamtschule Insel Usedom</t>
    </r>
    <r>
      <rPr>
        <b/>
        <sz val="10"/>
        <rFont val="Arial CE"/>
        <family val="0"/>
      </rPr>
      <t>/ Gimnazjum Publiczne nr 2 im Henryka Sienkiewicza w Świnoujsciu</t>
    </r>
  </si>
  <si>
    <t>Przebudowa ulic: Hołdu Pruskiego, Kard. Stefana Wyszyńskiego i Monte Cassino w Świnoujściu</t>
  </si>
  <si>
    <t>Aktywizacja społeczna - przebudowa wraz z wyposażeniem pomieszczeń Dziennego Domu Pomocy przy ul. Piłsudskiego 11 w Świnoujściu</t>
  </si>
  <si>
    <t>Budowa zadaszenia amfiteatru w Świnoujsciu</t>
  </si>
  <si>
    <t>Przebudowa ulicy Słowackiego w Świnoujściu</t>
  </si>
  <si>
    <t>Budowa strażnicy OSP w Świnoujściu – Karsiborze wraz z wyposażeniem</t>
  </si>
  <si>
    <t>Budowa stałego połaczenia pomiędzy Wyspami Wolin i Uznam</t>
  </si>
  <si>
    <t>Ośrodek Sportu i Rekreacji</t>
  </si>
  <si>
    <t>"Kierunek Praca"</t>
  </si>
  <si>
    <r>
      <rPr>
        <sz val="10"/>
        <rFont val="Arial CE"/>
        <family val="0"/>
      </rPr>
      <t>Gmina Kamminke</t>
    </r>
    <r>
      <rPr>
        <b/>
        <sz val="10"/>
        <rFont val="Arial CE"/>
        <family val="0"/>
      </rPr>
      <t>/ Gmina Miasto Świnoujście</t>
    </r>
  </si>
  <si>
    <r>
      <rPr>
        <sz val="10"/>
        <rFont val="Arial CE"/>
        <family val="0"/>
      </rPr>
      <t>Gmina Miasto Świnoujście</t>
    </r>
    <r>
      <rPr>
        <b/>
        <sz val="10"/>
        <rFont val="Arial CE"/>
        <family val="0"/>
      </rPr>
      <t xml:space="preserve"> / Niemiecki Związek Ochrony Przyrody Grupa Regionalna Uznam (NABU Uznam)</t>
    </r>
  </si>
  <si>
    <r>
      <rPr>
        <sz val="10"/>
        <rFont val="Arial CE"/>
        <family val="0"/>
      </rPr>
      <t>Gmina Miasto Świnoujście</t>
    </r>
    <r>
      <rPr>
        <b/>
        <sz val="10"/>
        <rFont val="Arial CE"/>
        <family val="0"/>
      </rPr>
      <t xml:space="preserve"> / Förderverein Usedomer Musikfreunde e.V.</t>
    </r>
  </si>
  <si>
    <r>
      <rPr>
        <sz val="10"/>
        <rFont val="Arial CE"/>
        <family val="0"/>
      </rPr>
      <t>Gmina Miasto Świnoujście, Wyspa Rugia, Południowo-Wschodnia Skania/</t>
    </r>
    <r>
      <rPr>
        <b/>
        <sz val="10"/>
        <rFont val="Arial CE"/>
        <family val="0"/>
      </rPr>
      <t>Wyspa Bornholm</t>
    </r>
  </si>
  <si>
    <r>
      <rPr>
        <sz val="10"/>
        <rFont val="Arial CE"/>
        <family val="0"/>
      </rPr>
      <t>Gmina Miasto Świnoujście, Południowo-Wschodnia Skania,Wyspa Bornholm</t>
    </r>
    <r>
      <rPr>
        <b/>
        <sz val="10"/>
        <rFont val="Arial CE"/>
        <family val="0"/>
      </rPr>
      <t>/Starostwo Powiatowe Wyspy Rugii</t>
    </r>
  </si>
  <si>
    <t>ZINTEGROWANY PROGRAM ROZWOJU REGIONALNEGO</t>
  </si>
  <si>
    <t>SPO ROZWÓJ ZASOBÓW LUDZKICH</t>
  </si>
  <si>
    <t>FINANSOWY INSTRUMENT WSPARCIA RYBOŁÓWSTWA</t>
  </si>
  <si>
    <t xml:space="preserve">INNE PROGRAMY EUROPEJSKIE (np. Inicjatywy Wspólnotowe, fundusze norweskie i fundusze EOG, fundusz szwajcarski, PHARE 2003 – kontynuacja w latach 2004-2006): </t>
  </si>
  <si>
    <t xml:space="preserve">JAKI ?………………………………………………………………………….. </t>
  </si>
  <si>
    <t>Nazwa projektu/</t>
  </si>
  <si>
    <t>Gospodarka ściekowa Miasta Świnoujścia II faza - kanalizacja sanitarna Ognica i Przytór - Łunowo</t>
  </si>
  <si>
    <t>Modernizacja drogi krajowej nr 3             (ul.Wolińska) w kierunku przejścia granicznego na Garz</t>
  </si>
  <si>
    <t>Podniesienie atrakcyjności gospodarczej i turystycznej wybrzeża polsko- niemieckiego na obszarze wyspy Uznam- kanalizacja na obszarze ul. Jachtowa, Uzdrowiskowa</t>
  </si>
  <si>
    <t>Budowa ścieżek rowerowych na transgranicznym obszarze wysp Uznam- Wolin- etap I - ulica Moniuszki i Konstytucji 3-go Maja</t>
  </si>
  <si>
    <t>INTERREG III A</t>
  </si>
  <si>
    <t>Budowa ścieżek rowerowych na transgranicznym obszarze wysp Uznam- Wolin- etap II - ulica Karsiborska w Świnoujściu- przedłużenie niemiecko- polskiej infrastruktury komunikacyjnej</t>
  </si>
  <si>
    <t>Przebudowa ul. Grunwaldzkiej jako transgranicznej drogi turystycznej do przejścia granicznego Świnoujście- Garz, etap I</t>
  </si>
  <si>
    <t>Zagospodarowanie terenu Basenu Bosmanskiego - Budowa Bazy Rybackiej w Świnoujściu</t>
  </si>
  <si>
    <t>„Rewaloryzacja zabytkowego Parku Zdrojowego w Świnoujściu – etap I”.</t>
  </si>
  <si>
    <t>Phare CBC</t>
  </si>
  <si>
    <t>SPO Rybołówstwo i przetwórstwo ryb 2004-2006</t>
  </si>
  <si>
    <t xml:space="preserve">Natura - Człowiek - Kultura - promocja wartości przyrodnicznych i kulturalnych polsko - niemieckiej wyspy Uznam </t>
  </si>
  <si>
    <t>Rozwój i promocja turystyki aktywnej w polsko- niemieckim regionie Uznam- Wolin (oznakowanie szlaków pieszych i rowerowych) opracowanie i druk mapy ze szlakami</t>
  </si>
  <si>
    <t>Cztery Zakątki Południowego Bałtyku - rozwijający się region w centrum rozszerzonej Europy</t>
  </si>
  <si>
    <t>INTERREG IIIB</t>
  </si>
  <si>
    <t>MARITOUR</t>
  </si>
  <si>
    <t>BALTIC CULTURE AND TOURISM ROUTE FORTRESS</t>
  </si>
  <si>
    <t>P - projekt partnerski</t>
  </si>
  <si>
    <t xml:space="preserve">„ Redukcja emisji zanieczyszczeń poprzez modernizację odpylania i kotła WR 5-022 w PEC Sp. z o.o.” </t>
  </si>
  <si>
    <t xml:space="preserve">Przedsiębiorstwo Energetyki Cieplnej </t>
  </si>
  <si>
    <t>Norweski Mechaniz Finansowy 2009-2014</t>
  </si>
  <si>
    <t>71.934.22</t>
  </si>
  <si>
    <t>zrealizowany</t>
  </si>
  <si>
    <t>72.699.50</t>
  </si>
  <si>
    <t>94972.88</t>
  </si>
  <si>
    <t>75978.29</t>
  </si>
  <si>
    <t xml:space="preserve">„Młodzież-nowe perspektywy na rynku pracy ” </t>
  </si>
  <si>
    <t xml:space="preserve">Rozwój zawodowy szansą na pracę” </t>
  </si>
  <si>
    <t>„Lepsza przyszłość kobiet”</t>
  </si>
  <si>
    <t>74.572,00</t>
  </si>
  <si>
    <t>80.228,00</t>
  </si>
  <si>
    <t>Wartość współfinansowania europejskiego w zł</t>
  </si>
  <si>
    <t>Rozwój Systemu Informacji Przestrzennej Geo-Info</t>
  </si>
  <si>
    <t>Adaptacja istniejącego budynku do celów obsługi portu jachtowego Basen Północny w Świnoujściu – etap II wraz z doposażeniem portu</t>
  </si>
  <si>
    <t>Adaptacja istniejącego budynku do celów obsługi portu jachtowego położonego na terenie Basenu Północnego w Świnoujściu</t>
  </si>
  <si>
    <t>Modernizacja, remont i wyposażenie budynku głównego MBP w Świnoujściu</t>
  </si>
  <si>
    <t>Miejska Biblioteka Publiczna</t>
  </si>
  <si>
    <t>Środki Ministerstwa Kultury i Dziedzictwa Narodowego</t>
  </si>
  <si>
    <t>Redukcja emisji pyłów do powietrza w wyniku zmiany systemu odpylania spalin kotła WR-10 K-4 w Przedsiębiorstwie Energetyki Cieplnej Sp. z o.o. w Świnoujściu</t>
  </si>
  <si>
    <t>WFOŚiGW (umorzenie pożyczki)</t>
  </si>
  <si>
    <t>Prace przygotowawcze związane z usprawnieniem połączenia komunikacyjnego pomiędzy wyspami Uznam i Wolin w Świnoujściu</t>
  </si>
  <si>
    <r>
      <t>Termomodernizacja obiektów: GP Nr 2, ZSP Nr 4, SP Nr 6 w Świnoujściu.</t>
    </r>
    <r>
      <rPr>
        <b/>
        <sz val="10"/>
        <color indexed="8"/>
        <rFont val="Arial CE"/>
        <family val="0"/>
      </rPr>
      <t xml:space="preserve">” </t>
    </r>
  </si>
  <si>
    <t>MF EOG</t>
  </si>
  <si>
    <t>EFRR/budżet państwa</t>
  </si>
  <si>
    <t>EFRR/WFOŚiGW/PSP</t>
  </si>
  <si>
    <t>Przebudowa ulicy Słowackiego w Świnoujściu ETAP II</t>
  </si>
  <si>
    <t>Program rozwoju gminnej i powiatowej infrastruktury drogowej na lata 2016-2019 </t>
  </si>
  <si>
    <t>Przebudowa ulicy Sosnowej w Świnoujściu</t>
  </si>
  <si>
    <t>Narodowy Program Przebudowy Dróg Lokalnych 2012 - 2015 </t>
  </si>
  <si>
    <t>Przebudowa ulicy Mostowej w Świnoujściu Etap I</t>
  </si>
  <si>
    <t>Przebudowa ulicy Ludzi Morza w Świnoujściu Etap I</t>
  </si>
  <si>
    <t>Przebudowa ulic Kołłątaja i Wilków Morskich w Świnoujściu</t>
  </si>
  <si>
    <t>Przebudowa ul. Wybrzeże Władysława IV w Świnoujściu, odcinek od ul. Jana z Kolna do bramy wjazdowej Basenu Północnego</t>
  </si>
  <si>
    <t>Narodowy Program Przebudowy Dróg Lokalnych 2010-2011</t>
  </si>
  <si>
    <t>Przebudowa areny lekkoatletycznej stadionu miejskiego w Świnoujściu: bieżni okólnej, boiska piłkarskiego, skoczni, rzutni.</t>
  </si>
  <si>
    <t>Fundusz Rozwoju Kultury Fizycznej (MSiT)</t>
  </si>
  <si>
    <t>Przebudowa boiska piłkarskiego przy ul. Białoruskiej w dzielnicy Warszów w Świnoujściu - Etap I</t>
  </si>
  <si>
    <t>Miedzynarodowe ćwiczenia w zakresie reagowania na rozlewy olejowe na morzu pk."Balex Delta 2015"</t>
  </si>
  <si>
    <t xml:space="preserve">WFOŚiGW </t>
  </si>
  <si>
    <t>Aktywizacja osób młodych pozostających bez pracy w powiecie Miasto Świnoujście</t>
  </si>
  <si>
    <t>JAKI ? EFR (PO RYBY), EWT (Interreg Iva, Fundusz Małych Projektów, Południowy Bałtyk), programy ministerialne</t>
  </si>
  <si>
    <t>Aktywizacja osób pozostających bez pracy w wieku powyżej 29 roku życia znajdujących się w szczególnie trudnej sytuacji na rynku pracy w powiecie Miasto Świnoujście (I)</t>
  </si>
  <si>
    <t>Powiatowy Urząd Pracy w Świnoujściu</t>
  </si>
  <si>
    <t>PROGRAM OPERACYJNY WIEDZA EDUKACJA ROZWÓJ</t>
  </si>
  <si>
    <t>Modernizacja kompleksu sportowego poprzez: budowę budynku zaplecza, bieżni okrężnej 400-metrowej z bieżnią prostą o dł. 100m, skoczni do skoku w dal oraz siłowni plenerowej przy ul. Białoruskiej w Świnoujściu - etap II</t>
  </si>
  <si>
    <t>EFRR/ RPO WZ 2014-2020</t>
  </si>
  <si>
    <t>EFRR/ RPO WZ 2014-2019</t>
  </si>
  <si>
    <t>EFRR/ RPO WZ 2014-2022</t>
  </si>
  <si>
    <t>EFRR/ RPO WZ 2014-2023</t>
  </si>
  <si>
    <t>EFRR/ RPO WZ 2014-2024</t>
  </si>
  <si>
    <t>EFRR/ RPO WZ 2014-2025</t>
  </si>
  <si>
    <t>EFRR/ RPO WZ 2014-2026</t>
  </si>
  <si>
    <t>EFRR/ RPO WZ 2014-2027</t>
  </si>
  <si>
    <t>EFRR/ RPO WZ 2014-2028</t>
  </si>
  <si>
    <t>EFRR/ RPO WZ 2014-2029</t>
  </si>
  <si>
    <t>Budowa krytej pływalni w Świnoujściu</t>
  </si>
  <si>
    <t>Trzy przedszkola - Dwa języki - Jedna droga</t>
  </si>
  <si>
    <t>EFRR / Interreg Va</t>
  </si>
  <si>
    <t xml:space="preserve">Wzmocnienie potencjału rozwojowego wyspy Karsibór w oparciu o cenne walory przyrodnicze i kulturowe – budowa przystani kajakowej na wyspie Karsibór </t>
  </si>
  <si>
    <t xml:space="preserve">Kurort nadmorski Świnoujście - nowa wizja przestrzeni publicznej - Budowa promenady zdrowia </t>
  </si>
  <si>
    <t xml:space="preserve">Budowa infrastruktury związanej z modernizacją węzła przesiadkowego kolejowo-promowo-autobusowego w Świnoujściu </t>
  </si>
  <si>
    <t>Budowa infrastruktury związanej z modernizacją węzła przesiadkowego kolejowo-promowo-autobusowego w Świnoujściu - etap II</t>
  </si>
  <si>
    <t>Poprawa infrastruktury transportowej na pograniczu polsko-niemieckim Euroregionu POMERANIA – Etap I z II/ przebudowa ul. Wojska Polskiego</t>
  </si>
  <si>
    <t>Transgraniczna Sieć Centrów Usługowo – Doradczych w Euroregionie Pomerania wraz z Powiatem Märkisch-Oderland – Interreg VA.</t>
  </si>
  <si>
    <t>I Karsiborskie Święto Jabłka 2018</t>
  </si>
  <si>
    <t>Fundusz Wsperania Inicjatyw Lokalnych Operatora Gazociągów Przesyłowych GAZ-SYSTEM S.A.</t>
  </si>
  <si>
    <t>Środki Funduszu Dopłat BGK</t>
  </si>
  <si>
    <t>Budowa budynku mieszkalnego wielorodzinnego przy ul. Steyera w Świnoujściu</t>
  </si>
  <si>
    <t>Poprawa infrastruktury transportowej na pograniczu polsko-niemieckim Euroregionu POMERANIA – Etap II z II/ przebudowa ul. Grunwaldzkiej</t>
  </si>
  <si>
    <t xml:space="preserve">  7 991 269, 82 zł</t>
  </si>
  <si>
    <t xml:space="preserve">Modernizacja energetyczna budynku szklonego przy ul. Grunwaldzkiej 47 w Świnoujściu. </t>
  </si>
  <si>
    <t xml:space="preserve">Wzrost atrakcyjności dziedzictwa naturalnego i kulturowego regionu poprzez powiązanie ze sobą infrastruktury turystycznej, wspólną promocję oraz zwiększenie stopnia transgranicznej znajomości oferty turystycznej /
Parku Zdrojowego w Świnoujściu, Tierpark Greiswald e.V., Feldherren – Akademie e.V.
</t>
  </si>
  <si>
    <t>Modernizacja energetyczna obiektów użyteczności publicznej: PM nr 1, PM nr 10 oraz SOSW w Świnoujściu</t>
  </si>
  <si>
    <t xml:space="preserve">Budowa układu dróg rowerowych w celu umożliwienia dojazdu do węzła przesiadkowego przy ul. Dworcowej/Barlickiego w Świnoujściu </t>
  </si>
  <si>
    <t xml:space="preserve">Rewitalizacja powojskowych terenów w celu utworzenia Centrum Usług Mulnik </t>
  </si>
  <si>
    <t xml:space="preserve">Modernizacja sieci deszczowych na terenie miasta Świnoujście- etap I </t>
  </si>
  <si>
    <t xml:space="preserve">Budowa przystani jachtowej w Świnoujściu Łunowie w ramach Zachodniopomorskiego Szlaku Żeglarskiego </t>
  </si>
  <si>
    <t xml:space="preserve">Indywidualizacja procesu nauczania w Gminie Miasto Świnoujście </t>
  </si>
  <si>
    <t>Partnerstwo miast średnich pomorza i północnej wielkopolski na rzecz wdrażania e-usług</t>
  </si>
  <si>
    <t>EFS/ RPO WZ 2014-2021</t>
  </si>
  <si>
    <t xml:space="preserve">Kurort nadmorski Świnoujście – przebudowa zabytkowej promenady </t>
  </si>
  <si>
    <t xml:space="preserve">Budowa obwodnicy wschodniej łączącej tereny portowe na wyspie Uznam z drogą krajową nr 93 </t>
  </si>
  <si>
    <t xml:space="preserve">Modernizacja energetyczna wielorodzinnych budynków mieszkaniowych Zakładu Gospodarki Mieszkaniowej w Świnoujściu w ramach strategii ZIT dla Szczecińskiego Obszaru Metropolitarnego </t>
  </si>
  <si>
    <t>Termomodernizacja budynku Liceum Ogólnokształcącego im. Mieszka I w Świnoujściu</t>
  </si>
  <si>
    <t>Opracowanie Gminnego Programu Rewitalizacji dla Miasta Świnoujście na lata 2017-2027</t>
  </si>
  <si>
    <t>Program Operacyjny Pomoc Techniczna 2014-2020</t>
  </si>
  <si>
    <t>Poprawa bezpieczeństwa w ruchu drogowym poprzez utworzenie 3 aktywnych przejśc dla pieszych w Świnoujściu</t>
  </si>
  <si>
    <t>Program ograniczania przestępczości i apołecznych zachować "Razem Bezpiecznij" um. Władysława Stasiaka na lata 2018-2020</t>
  </si>
  <si>
    <t>Termomodernizacja obiektów: GP nr 2, ZSP nr 4, SP nr 6 w Świnoujściu</t>
  </si>
  <si>
    <t>Mechanizam Finanspwy Europejskiego Obszaru Gospodarczego 2009-2014</t>
  </si>
  <si>
    <t>Usprawnienie połączenia komunikacyjnego pomiędzy wyspami Uznam i Wolin w Świnoujściu – budowa tunelu pod Świną</t>
  </si>
  <si>
    <t>Program Operacyjny Infrastruktura i Środowisko</t>
  </si>
  <si>
    <t>Budowa Punktu Selektywnej Zbiórki Odpadów Komunalnych w Świnoujściu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</si>
</sst>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40B]"/>
    <numFmt numFmtId="166" formatCode="#,##0.00\ [$€-1]"/>
    <numFmt numFmtId="167" formatCode="#,##0.00\ [$€-483]"/>
    <numFmt numFmtId="168" formatCode="#,##0.00&quot; zł&quot;"/>
    <numFmt numFmtId="169" formatCode="#,##0.00\ [$zł-415];[Red]\-#,##0.00\ [$zł-415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[$zł-415]_-;\-* #,##0.00\ [$zł-415]_-;_-* &quot;-&quot;??\ [$zł-415]_-;_-@_-"/>
    <numFmt numFmtId="175" formatCode="_-[$€-2]\ * #,##0.00_-;\-[$€-2]\ * #,##0.00_-;_-[$€-2]\ * &quot;-&quot;??_-;_-@_-"/>
    <numFmt numFmtId="176" formatCode="[$-415]d\ mmmm\ yyyy"/>
    <numFmt numFmtId="177" formatCode="[$-415]dddd\,\ d\ mmmm\ yyyy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Narrow"/>
      <family val="2"/>
    </font>
    <font>
      <sz val="11"/>
      <color indexed="8"/>
      <name val="Candara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  <font>
      <b/>
      <sz val="10"/>
      <color theme="1"/>
      <name val="Arial Narrow"/>
      <family val="2"/>
    </font>
    <font>
      <sz val="11"/>
      <color theme="1"/>
      <name val="Candara"/>
      <family val="2"/>
    </font>
    <font>
      <sz val="10"/>
      <color theme="1"/>
      <name val="Times New Roman"/>
      <family val="1"/>
    </font>
    <font>
      <b/>
      <sz val="10"/>
      <color rgb="FF000000"/>
      <name val="Arial CE"/>
      <family val="0"/>
    </font>
    <font>
      <b/>
      <sz val="10"/>
      <color theme="1"/>
      <name val="Arial"/>
      <family val="2"/>
    </font>
    <font>
      <sz val="10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167" fontId="3" fillId="33" borderId="11" xfId="0" applyNumberFormat="1" applyFont="1" applyFill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165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4" fontId="0" fillId="0" borderId="11" xfId="6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60" applyFont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47" fillId="0" borderId="11" xfId="60" applyFont="1" applyBorder="1" applyAlignment="1">
      <alignment horizontal="center" vertical="center"/>
    </xf>
    <xf numFmtId="44" fontId="47" fillId="0" borderId="11" xfId="60" applyFont="1" applyBorder="1" applyAlignment="1">
      <alignment vertical="center"/>
    </xf>
    <xf numFmtId="0" fontId="50" fillId="0" borderId="16" xfId="0" applyFont="1" applyBorder="1" applyAlignment="1">
      <alignment horizontal="justify" wrapText="1"/>
    </xf>
    <xf numFmtId="0" fontId="49" fillId="0" borderId="13" xfId="0" applyFont="1" applyBorder="1" applyAlignment="1">
      <alignment horizontal="center" wrapText="1"/>
    </xf>
    <xf numFmtId="0" fontId="50" fillId="0" borderId="0" xfId="0" applyFont="1" applyAlignment="1">
      <alignment wrapText="1"/>
    </xf>
    <xf numFmtId="0" fontId="51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horizontal="justify" wrapText="1"/>
    </xf>
    <xf numFmtId="44" fontId="2" fillId="0" borderId="11" xfId="60" applyFont="1" applyBorder="1" applyAlignment="1">
      <alignment horizontal="center" vertical="center" wrapText="1"/>
    </xf>
    <xf numFmtId="44" fontId="47" fillId="0" borderId="14" xfId="60" applyFont="1" applyBorder="1" applyAlignment="1">
      <alignment horizontal="center" vertical="center"/>
    </xf>
    <xf numFmtId="44" fontId="47" fillId="0" borderId="0" xfId="60" applyFont="1" applyAlignment="1">
      <alignment horizontal="center" vertical="center" wrapText="1"/>
    </xf>
    <xf numFmtId="44" fontId="47" fillId="0" borderId="11" xfId="6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74" fontId="47" fillId="0" borderId="11" xfId="60" applyNumberFormat="1" applyFont="1" applyBorder="1" applyAlignment="1">
      <alignment horizontal="center" vertical="center" wrapText="1"/>
    </xf>
    <xf numFmtId="174" fontId="47" fillId="0" borderId="11" xfId="0" applyNumberFormat="1" applyFont="1" applyBorder="1" applyAlignment="1">
      <alignment horizontal="center" vertical="center"/>
    </xf>
    <xf numFmtId="174" fontId="47" fillId="0" borderId="11" xfId="0" applyNumberFormat="1" applyFont="1" applyBorder="1" applyAlignment="1">
      <alignment vertical="center"/>
    </xf>
    <xf numFmtId="174" fontId="47" fillId="0" borderId="11" xfId="0" applyNumberFormat="1" applyFont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33" fillId="0" borderId="0" xfId="44" applyAlignment="1">
      <alignment/>
    </xf>
    <xf numFmtId="44" fontId="0" fillId="0" borderId="11" xfId="60" applyFont="1" applyBorder="1" applyAlignment="1">
      <alignment horizontal="center" vertical="center"/>
    </xf>
    <xf numFmtId="175" fontId="0" fillId="0" borderId="11" xfId="0" applyNumberFormat="1" applyBorder="1" applyAlignment="1">
      <alignment vertical="center"/>
    </xf>
    <xf numFmtId="175" fontId="0" fillId="0" borderId="13" xfId="0" applyNumberFormat="1" applyBorder="1" applyAlignment="1">
      <alignment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175" fontId="0" fillId="0" borderId="21" xfId="0" applyNumberFormat="1" applyBorder="1" applyAlignment="1">
      <alignment horizontal="center" vertical="center"/>
    </xf>
    <xf numFmtId="175" fontId="0" fillId="0" borderId="11" xfId="0" applyNumberFormat="1" applyBorder="1" applyAlignment="1">
      <alignment horizontal="center" vertical="center"/>
    </xf>
    <xf numFmtId="0" fontId="53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wrapText="1"/>
    </xf>
    <xf numFmtId="174" fontId="47" fillId="0" borderId="13" xfId="0" applyNumberFormat="1" applyFont="1" applyBorder="1" applyAlignment="1">
      <alignment horizontal="center" vertical="center"/>
    </xf>
    <xf numFmtId="44" fontId="54" fillId="0" borderId="11" xfId="60" applyFont="1" applyBorder="1" applyAlignment="1">
      <alignment vertical="center"/>
    </xf>
    <xf numFmtId="0" fontId="48" fillId="33" borderId="22" xfId="0" applyFont="1" applyFill="1" applyBorder="1" applyAlignment="1">
      <alignment horizontal="left" vertical="center" wrapText="1"/>
    </xf>
    <xf numFmtId="0" fontId="48" fillId="0" borderId="23" xfId="0" applyFont="1" applyBorder="1" applyAlignment="1">
      <alignment horizontal="left" vertical="center" wrapText="1"/>
    </xf>
    <xf numFmtId="0" fontId="48" fillId="33" borderId="24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48" fillId="0" borderId="2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4" fillId="0" borderId="13" xfId="0" applyFont="1" applyBorder="1" applyAlignment="1">
      <alignment horizontal="center" wrapText="1"/>
    </xf>
    <xf numFmtId="175" fontId="47" fillId="0" borderId="11" xfId="0" applyNumberFormat="1" applyFont="1" applyBorder="1" applyAlignment="1">
      <alignment horizontal="center" vertical="center"/>
    </xf>
    <xf numFmtId="164" fontId="54" fillId="0" borderId="11" xfId="0" applyNumberFormat="1" applyFont="1" applyBorder="1" applyAlignment="1">
      <alignment horizontal="right" vertical="center"/>
    </xf>
    <xf numFmtId="164" fontId="54" fillId="0" borderId="25" xfId="0" applyNumberFormat="1" applyFont="1" applyBorder="1" applyAlignment="1">
      <alignment horizontal="right" vertical="center"/>
    </xf>
    <xf numFmtId="0" fontId="54" fillId="0" borderId="11" xfId="0" applyFont="1" applyBorder="1" applyAlignment="1">
      <alignment horizontal="center" vertical="center"/>
    </xf>
    <xf numFmtId="164" fontId="54" fillId="0" borderId="13" xfId="0" applyNumberFormat="1" applyFont="1" applyBorder="1" applyAlignment="1">
      <alignment horizontal="right" vertical="center"/>
    </xf>
    <xf numFmtId="0" fontId="54" fillId="0" borderId="13" xfId="0" applyFont="1" applyBorder="1" applyAlignment="1">
      <alignment horizontal="center" vertical="center"/>
    </xf>
    <xf numFmtId="4" fontId="48" fillId="0" borderId="11" xfId="0" applyNumberFormat="1" applyFont="1" applyBorder="1" applyAlignment="1">
      <alignment horizontal="left" vertical="center" wrapText="1"/>
    </xf>
    <xf numFmtId="164" fontId="47" fillId="0" borderId="11" xfId="0" applyNumberFormat="1" applyFont="1" applyBorder="1" applyAlignment="1">
      <alignment horizontal="right" vertical="center"/>
    </xf>
    <xf numFmtId="4" fontId="47" fillId="0" borderId="11" xfId="0" applyNumberFormat="1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textRotation="90" wrapText="1"/>
    </xf>
    <xf numFmtId="0" fontId="48" fillId="34" borderId="16" xfId="0" applyFont="1" applyFill="1" applyBorder="1" applyAlignment="1">
      <alignment horizontal="center" vertical="center" textRotation="90" wrapText="1"/>
    </xf>
    <xf numFmtId="0" fontId="48" fillId="34" borderId="15" xfId="0" applyFont="1" applyFill="1" applyBorder="1" applyAlignment="1">
      <alignment horizontal="center" vertical="center" textRotation="90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9" fillId="27" borderId="28" xfId="0" applyFont="1" applyFill="1" applyBorder="1" applyAlignment="1">
      <alignment horizontal="center" vertical="center" wrapText="1"/>
    </xf>
    <xf numFmtId="0" fontId="49" fillId="27" borderId="12" xfId="0" applyFont="1" applyFill="1" applyBorder="1" applyAlignment="1">
      <alignment horizontal="center" vertical="center" wrapText="1"/>
    </xf>
    <xf numFmtId="0" fontId="49" fillId="27" borderId="29" xfId="0" applyFont="1" applyFill="1" applyBorder="1" applyAlignment="1">
      <alignment horizontal="center" vertical="center" wrapText="1"/>
    </xf>
    <xf numFmtId="0" fontId="49" fillId="27" borderId="24" xfId="0" applyFont="1" applyFill="1" applyBorder="1" applyAlignment="1">
      <alignment horizontal="center" vertical="center" wrapText="1"/>
    </xf>
    <xf numFmtId="0" fontId="49" fillId="27" borderId="19" xfId="0" applyFont="1" applyFill="1" applyBorder="1" applyAlignment="1">
      <alignment horizontal="center" vertical="center" wrapText="1"/>
    </xf>
    <xf numFmtId="0" fontId="49" fillId="27" borderId="20" xfId="0" applyFont="1" applyFill="1" applyBorder="1" applyAlignment="1">
      <alignment horizontal="center" vertical="center" wrapText="1"/>
    </xf>
    <xf numFmtId="0" fontId="49" fillId="27" borderId="22" xfId="0" applyFont="1" applyFill="1" applyBorder="1" applyAlignment="1">
      <alignment horizontal="center" vertical="center" wrapText="1"/>
    </xf>
    <xf numFmtId="0" fontId="49" fillId="27" borderId="17" xfId="0" applyFont="1" applyFill="1" applyBorder="1" applyAlignment="1">
      <alignment horizontal="center" vertical="center" wrapText="1"/>
    </xf>
    <xf numFmtId="0" fontId="49" fillId="27" borderId="18" xfId="0" applyFont="1" applyFill="1" applyBorder="1" applyAlignment="1">
      <alignment horizontal="center" vertical="center" wrapText="1"/>
    </xf>
    <xf numFmtId="0" fontId="48" fillId="27" borderId="28" xfId="0" applyFont="1" applyFill="1" applyBorder="1" applyAlignment="1">
      <alignment horizontal="center" vertical="center" wrapText="1"/>
    </xf>
    <xf numFmtId="0" fontId="48" fillId="27" borderId="12" xfId="0" applyFont="1" applyFill="1" applyBorder="1" applyAlignment="1">
      <alignment horizontal="center" vertical="center" wrapText="1"/>
    </xf>
    <xf numFmtId="0" fontId="48" fillId="27" borderId="29" xfId="0" applyFont="1" applyFill="1" applyBorder="1" applyAlignment="1">
      <alignment horizontal="center" vertical="center" wrapText="1"/>
    </xf>
    <xf numFmtId="0" fontId="48" fillId="34" borderId="28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29" xfId="0" applyFont="1" applyFill="1" applyBorder="1" applyAlignment="1">
      <alignment horizontal="center" vertical="center" wrapText="1"/>
    </xf>
    <xf numFmtId="0" fontId="48" fillId="27" borderId="22" xfId="0" applyFont="1" applyFill="1" applyBorder="1" applyAlignment="1">
      <alignment horizontal="center" vertical="center" wrapText="1"/>
    </xf>
    <xf numFmtId="0" fontId="48" fillId="27" borderId="17" xfId="0" applyFont="1" applyFill="1" applyBorder="1" applyAlignment="1">
      <alignment horizontal="center" vertical="center" wrapText="1"/>
    </xf>
    <xf numFmtId="0" fontId="48" fillId="27" borderId="18" xfId="0" applyFont="1" applyFill="1" applyBorder="1" applyAlignment="1">
      <alignment horizontal="center" vertical="center" wrapText="1"/>
    </xf>
    <xf numFmtId="0" fontId="48" fillId="27" borderId="24" xfId="0" applyFont="1" applyFill="1" applyBorder="1" applyAlignment="1">
      <alignment horizontal="center" vertical="center" wrapText="1"/>
    </xf>
    <xf numFmtId="0" fontId="48" fillId="27" borderId="19" xfId="0" applyFont="1" applyFill="1" applyBorder="1" applyAlignment="1">
      <alignment horizontal="center" vertical="center" wrapText="1"/>
    </xf>
    <xf numFmtId="0" fontId="48" fillId="27" borderId="20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35" borderId="24" xfId="0" applyFont="1" applyFill="1" applyBorder="1" applyAlignment="1">
      <alignment horizontal="center" vertical="center" wrapText="1"/>
    </xf>
    <xf numFmtId="0" fontId="48" fillId="35" borderId="19" xfId="0" applyFont="1" applyFill="1" applyBorder="1" applyAlignment="1">
      <alignment horizontal="center" vertical="center" wrapText="1"/>
    </xf>
    <xf numFmtId="0" fontId="48" fillId="35" borderId="20" xfId="0" applyFont="1" applyFill="1" applyBorder="1" applyAlignment="1">
      <alignment horizontal="center" vertical="center" wrapText="1"/>
    </xf>
    <xf numFmtId="0" fontId="48" fillId="35" borderId="22" xfId="0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44" fontId="47" fillId="0" borderId="11" xfId="60" applyFont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60" zoomScaleNormal="70" zoomScalePageLayoutView="0" workbookViewId="0" topLeftCell="A25">
      <selection activeCell="A29" sqref="A29"/>
    </sheetView>
  </sheetViews>
  <sheetFormatPr defaultColWidth="8.796875" defaultRowHeight="14.25"/>
  <cols>
    <col min="1" max="1" width="28.19921875" style="34" customWidth="1"/>
    <col min="2" max="2" width="17" style="38" bestFit="1" customWidth="1"/>
    <col min="3" max="3" width="20.3984375" style="38" bestFit="1" customWidth="1"/>
    <col min="4" max="4" width="20" style="38" bestFit="1" customWidth="1"/>
    <col min="5" max="5" width="28.5" style="38" bestFit="1" customWidth="1"/>
  </cols>
  <sheetData>
    <row r="1" spans="1:5" ht="45.75" customHeight="1">
      <c r="A1" s="105" t="s">
        <v>118</v>
      </c>
      <c r="B1" s="105" t="s">
        <v>0</v>
      </c>
      <c r="C1" s="105" t="s">
        <v>28</v>
      </c>
      <c r="D1" s="102" t="s">
        <v>8</v>
      </c>
      <c r="E1" s="102" t="s">
        <v>9</v>
      </c>
    </row>
    <row r="2" spans="1:5" ht="45.75" customHeight="1">
      <c r="A2" s="106"/>
      <c r="B2" s="106"/>
      <c r="C2" s="106"/>
      <c r="D2" s="103"/>
      <c r="E2" s="103"/>
    </row>
    <row r="3" spans="1:5" ht="45.75" customHeight="1" thickBot="1">
      <c r="A3" s="107"/>
      <c r="B3" s="107"/>
      <c r="C3" s="107"/>
      <c r="D3" s="104"/>
      <c r="E3" s="104"/>
    </row>
    <row r="4" spans="1:5" ht="42.75" customHeight="1" thickBot="1">
      <c r="A4" s="108" t="s">
        <v>113</v>
      </c>
      <c r="B4" s="109"/>
      <c r="C4" s="109"/>
      <c r="D4" s="109"/>
      <c r="E4" s="110"/>
    </row>
    <row r="5" spans="1:5" ht="15" customHeight="1">
      <c r="A5" s="93" t="s">
        <v>54</v>
      </c>
      <c r="B5" s="94"/>
      <c r="C5" s="94"/>
      <c r="D5" s="94"/>
      <c r="E5" s="95"/>
    </row>
    <row r="6" spans="1:5" ht="15" customHeight="1">
      <c r="A6" s="96"/>
      <c r="B6" s="97"/>
      <c r="C6" s="97"/>
      <c r="D6" s="97"/>
      <c r="E6" s="98"/>
    </row>
    <row r="7" spans="1:5" ht="15" customHeight="1" thickBot="1">
      <c r="A7" s="99"/>
      <c r="B7" s="100"/>
      <c r="C7" s="100"/>
      <c r="D7" s="100"/>
      <c r="E7" s="101"/>
    </row>
    <row r="8" spans="1:5" ht="15" customHeight="1" thickBot="1">
      <c r="A8" s="108" t="s">
        <v>114</v>
      </c>
      <c r="B8" s="109"/>
      <c r="C8" s="109"/>
      <c r="D8" s="109"/>
      <c r="E8" s="110"/>
    </row>
    <row r="9" spans="1:5" ht="30" customHeight="1" thickBot="1">
      <c r="A9" s="43" t="s">
        <v>145</v>
      </c>
      <c r="B9" s="44" t="s">
        <v>148</v>
      </c>
      <c r="C9" s="36" t="s">
        <v>140</v>
      </c>
      <c r="D9" s="42" t="s">
        <v>53</v>
      </c>
      <c r="E9" s="42" t="s">
        <v>141</v>
      </c>
    </row>
    <row r="10" spans="1:5" ht="60" customHeight="1" thickBot="1">
      <c r="A10" s="45" t="s">
        <v>146</v>
      </c>
      <c r="B10" s="37" t="s">
        <v>149</v>
      </c>
      <c r="C10" s="36" t="s">
        <v>142</v>
      </c>
      <c r="D10" s="42" t="s">
        <v>53</v>
      </c>
      <c r="E10" s="42" t="s">
        <v>141</v>
      </c>
    </row>
    <row r="11" spans="1:5" ht="15.75" thickBot="1">
      <c r="A11" s="41" t="s">
        <v>147</v>
      </c>
      <c r="B11" s="42" t="s">
        <v>143</v>
      </c>
      <c r="C11" s="42" t="s">
        <v>144</v>
      </c>
      <c r="D11" s="42" t="s">
        <v>53</v>
      </c>
      <c r="E11" s="42" t="s">
        <v>141</v>
      </c>
    </row>
    <row r="12" spans="1:5" ht="14.25">
      <c r="A12" s="93" t="s">
        <v>54</v>
      </c>
      <c r="B12" s="94"/>
      <c r="C12" s="94"/>
      <c r="D12" s="94"/>
      <c r="E12" s="95"/>
    </row>
    <row r="13" spans="1:5" ht="14.25">
      <c r="A13" s="96"/>
      <c r="B13" s="97"/>
      <c r="C13" s="97"/>
      <c r="D13" s="97"/>
      <c r="E13" s="98"/>
    </row>
    <row r="14" spans="1:5" ht="15" thickBot="1">
      <c r="A14" s="99"/>
      <c r="B14" s="100"/>
      <c r="C14" s="100"/>
      <c r="D14" s="100"/>
      <c r="E14" s="101"/>
    </row>
    <row r="15" spans="1:5" ht="15" thickBot="1">
      <c r="A15" s="108" t="s">
        <v>115</v>
      </c>
      <c r="B15" s="109"/>
      <c r="C15" s="109"/>
      <c r="D15" s="109"/>
      <c r="E15" s="110"/>
    </row>
    <row r="16" spans="1:5" ht="57.75" thickBot="1">
      <c r="A16" s="34" t="s">
        <v>126</v>
      </c>
      <c r="B16" s="35">
        <v>20043262</v>
      </c>
      <c r="C16" s="35">
        <v>16428899</v>
      </c>
      <c r="D16" s="34" t="s">
        <v>129</v>
      </c>
      <c r="E16" s="36" t="s">
        <v>37</v>
      </c>
    </row>
    <row r="17" spans="1:5" ht="15" thickBot="1">
      <c r="A17" s="108" t="s">
        <v>6</v>
      </c>
      <c r="B17" s="109"/>
      <c r="C17" s="109"/>
      <c r="D17" s="109"/>
      <c r="E17" s="110"/>
    </row>
    <row r="18" spans="1:5" ht="14.25">
      <c r="A18" s="93" t="s">
        <v>54</v>
      </c>
      <c r="B18" s="94"/>
      <c r="C18" s="94"/>
      <c r="D18" s="94"/>
      <c r="E18" s="95"/>
    </row>
    <row r="19" spans="1:5" ht="14.25">
      <c r="A19" s="96"/>
      <c r="B19" s="97"/>
      <c r="C19" s="97"/>
      <c r="D19" s="97"/>
      <c r="E19" s="98"/>
    </row>
    <row r="20" spans="1:5" ht="15" thickBot="1">
      <c r="A20" s="99"/>
      <c r="B20" s="100"/>
      <c r="C20" s="100"/>
      <c r="D20" s="100"/>
      <c r="E20" s="101"/>
    </row>
    <row r="21" spans="1:5" ht="38.25" customHeight="1">
      <c r="A21" s="111" t="s">
        <v>116</v>
      </c>
      <c r="B21" s="112"/>
      <c r="C21" s="112"/>
      <c r="D21" s="112"/>
      <c r="E21" s="113"/>
    </row>
    <row r="22" spans="1:5" ht="15" thickBot="1">
      <c r="A22" s="114" t="s">
        <v>117</v>
      </c>
      <c r="B22" s="115"/>
      <c r="C22" s="115"/>
      <c r="D22" s="115"/>
      <c r="E22" s="116"/>
    </row>
    <row r="23" spans="1:5" s="29" customFormat="1" ht="57.75" thickBot="1">
      <c r="A23" s="31" t="s">
        <v>119</v>
      </c>
      <c r="B23" s="32">
        <v>10960000</v>
      </c>
      <c r="C23" s="32">
        <v>6675405.95</v>
      </c>
      <c r="D23" s="31" t="s">
        <v>128</v>
      </c>
      <c r="E23" s="33" t="s">
        <v>37</v>
      </c>
    </row>
    <row r="24" spans="1:5" s="29" customFormat="1" ht="43.5" thickBot="1">
      <c r="A24" s="31" t="s">
        <v>120</v>
      </c>
      <c r="B24" s="32">
        <v>15950000</v>
      </c>
      <c r="C24" s="32">
        <v>7580000</v>
      </c>
      <c r="D24" s="31" t="s">
        <v>128</v>
      </c>
      <c r="E24" s="33" t="s">
        <v>37</v>
      </c>
    </row>
    <row r="25" spans="1:5" s="29" customFormat="1" ht="86.25" thickBot="1">
      <c r="A25" s="31" t="s">
        <v>121</v>
      </c>
      <c r="B25" s="32">
        <v>2680000</v>
      </c>
      <c r="C25" s="32">
        <v>1137000</v>
      </c>
      <c r="D25" s="31" t="s">
        <v>128</v>
      </c>
      <c r="E25" s="33" t="s">
        <v>37</v>
      </c>
    </row>
    <row r="26" spans="1:5" s="29" customFormat="1" ht="57.75" thickBot="1">
      <c r="A26" s="31" t="s">
        <v>122</v>
      </c>
      <c r="B26" s="32">
        <v>626961.38</v>
      </c>
      <c r="C26" s="32">
        <v>469531.38</v>
      </c>
      <c r="D26" s="31" t="s">
        <v>123</v>
      </c>
      <c r="E26" s="33" t="s">
        <v>37</v>
      </c>
    </row>
    <row r="27" spans="1:5" s="29" customFormat="1" ht="86.25" thickBot="1">
      <c r="A27" s="31" t="s">
        <v>124</v>
      </c>
      <c r="B27" s="32">
        <v>2248999.85</v>
      </c>
      <c r="C27" s="32">
        <v>1385383.91</v>
      </c>
      <c r="D27" s="31" t="s">
        <v>123</v>
      </c>
      <c r="E27" s="33" t="s">
        <v>37</v>
      </c>
    </row>
    <row r="28" spans="1:5" s="29" customFormat="1" ht="72" thickBot="1">
      <c r="A28" s="31" t="s">
        <v>125</v>
      </c>
      <c r="B28" s="32">
        <v>6803126.35</v>
      </c>
      <c r="C28" s="32">
        <v>4051557.11</v>
      </c>
      <c r="D28" s="31" t="s">
        <v>123</v>
      </c>
      <c r="E28" s="33" t="s">
        <v>37</v>
      </c>
    </row>
    <row r="29" spans="1:5" ht="43.5" thickBot="1">
      <c r="A29" s="31" t="s">
        <v>127</v>
      </c>
      <c r="B29" s="32">
        <v>3007680.62</v>
      </c>
      <c r="C29" s="32">
        <v>1000000</v>
      </c>
      <c r="D29" s="31" t="s">
        <v>123</v>
      </c>
      <c r="E29" s="33" t="s">
        <v>37</v>
      </c>
    </row>
    <row r="30" spans="1:5" ht="72" thickBot="1">
      <c r="A30" s="31" t="s">
        <v>130</v>
      </c>
      <c r="B30" s="32">
        <v>218750.9926</v>
      </c>
      <c r="C30" s="32">
        <v>181573.913177</v>
      </c>
      <c r="D30" s="31" t="s">
        <v>128</v>
      </c>
      <c r="E30" s="33" t="s">
        <v>37</v>
      </c>
    </row>
    <row r="31" spans="1:5" ht="86.25" thickBot="1">
      <c r="A31" s="31" t="s">
        <v>131</v>
      </c>
      <c r="B31" s="32">
        <v>91443.7556</v>
      </c>
      <c r="C31" s="32">
        <v>70211.413115</v>
      </c>
      <c r="D31" s="31" t="s">
        <v>128</v>
      </c>
      <c r="E31" s="33" t="s">
        <v>37</v>
      </c>
    </row>
    <row r="32" spans="1:5" ht="43.5" thickBot="1">
      <c r="A32" s="31" t="s">
        <v>132</v>
      </c>
      <c r="B32" s="30">
        <v>300000</v>
      </c>
      <c r="C32" s="30">
        <v>103865.4</v>
      </c>
      <c r="D32" s="37" t="s">
        <v>133</v>
      </c>
      <c r="E32" s="33" t="s">
        <v>136</v>
      </c>
    </row>
    <row r="33" spans="1:5" ht="15" thickBot="1">
      <c r="A33" s="31" t="s">
        <v>134</v>
      </c>
      <c r="B33" s="30">
        <v>48000</v>
      </c>
      <c r="C33" s="30">
        <v>36000</v>
      </c>
      <c r="D33" s="37" t="s">
        <v>133</v>
      </c>
      <c r="E33" s="33" t="s">
        <v>136</v>
      </c>
    </row>
    <row r="34" spans="1:5" ht="29.25" thickBot="1">
      <c r="A34" s="31" t="s">
        <v>135</v>
      </c>
      <c r="B34" s="30">
        <v>40000</v>
      </c>
      <c r="C34" s="30">
        <v>30000</v>
      </c>
      <c r="D34" s="37" t="s">
        <v>133</v>
      </c>
      <c r="E34" s="33" t="s">
        <v>136</v>
      </c>
    </row>
  </sheetData>
  <sheetProtection/>
  <mergeCells count="14">
    <mergeCell ref="A21:E21"/>
    <mergeCell ref="A22:E22"/>
    <mergeCell ref="A17:E17"/>
    <mergeCell ref="A15:E15"/>
    <mergeCell ref="E1:E3"/>
    <mergeCell ref="A4:E4"/>
    <mergeCell ref="A18:E20"/>
    <mergeCell ref="A12:E14"/>
    <mergeCell ref="A5:E7"/>
    <mergeCell ref="D1:D3"/>
    <mergeCell ref="C1:C3"/>
    <mergeCell ref="B1:B3"/>
    <mergeCell ref="A8:E8"/>
    <mergeCell ref="A1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93"/>
  <sheetViews>
    <sheetView zoomScalePageLayoutView="0" workbookViewId="0" topLeftCell="A1">
      <selection activeCell="B105" sqref="B105"/>
    </sheetView>
  </sheetViews>
  <sheetFormatPr defaultColWidth="8.796875" defaultRowHeight="14.25"/>
  <cols>
    <col min="2" max="2" width="43.5" style="28" customWidth="1"/>
    <col min="3" max="3" width="16" style="28" bestFit="1" customWidth="1"/>
    <col min="4" max="4" width="15.69921875" style="28" customWidth="1"/>
    <col min="5" max="5" width="23.8984375" style="28" customWidth="1"/>
    <col min="6" max="6" width="22" style="28" bestFit="1" customWidth="1"/>
    <col min="7" max="7" width="8.19921875" style="28" customWidth="1"/>
  </cols>
  <sheetData>
    <row r="1" spans="2:7" ht="39.75" customHeight="1">
      <c r="B1" s="105" t="s">
        <v>118</v>
      </c>
      <c r="C1" s="105" t="s">
        <v>0</v>
      </c>
      <c r="D1" s="105" t="s">
        <v>150</v>
      </c>
      <c r="E1" s="105" t="s">
        <v>27</v>
      </c>
      <c r="F1" s="102" t="s">
        <v>8</v>
      </c>
      <c r="G1" s="102" t="s">
        <v>9</v>
      </c>
    </row>
    <row r="2" spans="2:7" ht="39.75" customHeight="1">
      <c r="B2" s="106"/>
      <c r="C2" s="106"/>
      <c r="D2" s="106"/>
      <c r="E2" s="106"/>
      <c r="F2" s="103"/>
      <c r="G2" s="103"/>
    </row>
    <row r="3" spans="2:7" ht="39.75" customHeight="1" thickBot="1">
      <c r="B3" s="107"/>
      <c r="C3" s="107"/>
      <c r="D3" s="107"/>
      <c r="E3" s="107"/>
      <c r="F3" s="104"/>
      <c r="G3" s="104"/>
    </row>
    <row r="4" spans="2:7" ht="39.75" customHeight="1" thickBot="1">
      <c r="B4" s="120"/>
      <c r="C4" s="121"/>
      <c r="D4" s="121"/>
      <c r="E4" s="121"/>
      <c r="F4" s="121"/>
      <c r="G4" s="122"/>
    </row>
    <row r="5" spans="2:7" ht="15" thickBot="1">
      <c r="B5" s="117" t="s">
        <v>1</v>
      </c>
      <c r="C5" s="118"/>
      <c r="D5" s="118"/>
      <c r="E5" s="118"/>
      <c r="F5" s="118"/>
      <c r="G5" s="119"/>
    </row>
    <row r="6" spans="2:7" ht="26.25" thickBot="1">
      <c r="B6" s="4" t="s">
        <v>10</v>
      </c>
      <c r="C6" s="3">
        <v>7811305.92</v>
      </c>
      <c r="D6" s="3">
        <f>C6/2</f>
        <v>3905652.96</v>
      </c>
      <c r="E6" s="8" t="s">
        <v>29</v>
      </c>
      <c r="F6" s="15" t="s">
        <v>36</v>
      </c>
      <c r="G6" s="15" t="s">
        <v>37</v>
      </c>
    </row>
    <row r="7" spans="2:7" ht="51.75" thickBot="1">
      <c r="B7" s="16" t="s">
        <v>11</v>
      </c>
      <c r="C7" s="3">
        <v>577000</v>
      </c>
      <c r="D7" s="3">
        <v>361075</v>
      </c>
      <c r="E7" s="8" t="s">
        <v>30</v>
      </c>
      <c r="F7" s="15" t="s">
        <v>36</v>
      </c>
      <c r="G7" s="15" t="s">
        <v>37</v>
      </c>
    </row>
    <row r="8" spans="2:7" ht="26.25" thickBot="1">
      <c r="B8" s="17" t="s">
        <v>12</v>
      </c>
      <c r="C8" s="18">
        <v>1024056</v>
      </c>
      <c r="D8" s="3">
        <f>C8/2</f>
        <v>512028</v>
      </c>
      <c r="E8" s="8" t="s">
        <v>31</v>
      </c>
      <c r="F8" s="15" t="s">
        <v>36</v>
      </c>
      <c r="G8" s="15" t="s">
        <v>37</v>
      </c>
    </row>
    <row r="9" spans="2:7" ht="64.5" thickBot="1">
      <c r="B9" s="17" t="s">
        <v>13</v>
      </c>
      <c r="C9" s="18">
        <v>368626</v>
      </c>
      <c r="D9" s="3">
        <v>276469.5</v>
      </c>
      <c r="E9" s="8" t="s">
        <v>29</v>
      </c>
      <c r="F9" s="15" t="s">
        <v>36</v>
      </c>
      <c r="G9" s="15" t="s">
        <v>37</v>
      </c>
    </row>
    <row r="10" spans="2:7" ht="26.25" thickBot="1">
      <c r="B10" s="17" t="s">
        <v>14</v>
      </c>
      <c r="C10" s="18">
        <v>9795380</v>
      </c>
      <c r="D10" s="3">
        <v>6673131.81</v>
      </c>
      <c r="E10" s="8" t="s">
        <v>32</v>
      </c>
      <c r="F10" s="15" t="s">
        <v>36</v>
      </c>
      <c r="G10" s="15" t="s">
        <v>37</v>
      </c>
    </row>
    <row r="11" spans="2:7" ht="39" thickBot="1">
      <c r="B11" s="17" t="s">
        <v>15</v>
      </c>
      <c r="C11" s="18">
        <v>21532842.1</v>
      </c>
      <c r="D11" s="3">
        <v>14688094.91</v>
      </c>
      <c r="E11" s="8" t="s">
        <v>32</v>
      </c>
      <c r="F11" s="15" t="s">
        <v>36</v>
      </c>
      <c r="G11" s="15" t="s">
        <v>37</v>
      </c>
    </row>
    <row r="12" spans="2:7" ht="26.25" thickBot="1">
      <c r="B12" s="4" t="s">
        <v>16</v>
      </c>
      <c r="C12" s="3">
        <v>19081575.81</v>
      </c>
      <c r="D12" s="19">
        <v>5847585.99</v>
      </c>
      <c r="E12" s="7" t="s">
        <v>33</v>
      </c>
      <c r="F12" s="15" t="s">
        <v>36</v>
      </c>
      <c r="G12" s="15" t="s">
        <v>37</v>
      </c>
    </row>
    <row r="13" spans="2:7" ht="39" thickBot="1">
      <c r="B13" s="17" t="s">
        <v>17</v>
      </c>
      <c r="C13" s="18">
        <v>10723807.32</v>
      </c>
      <c r="D13" s="3">
        <f>0.5*C13</f>
        <v>5361903.66</v>
      </c>
      <c r="E13" s="8" t="s">
        <v>29</v>
      </c>
      <c r="F13" s="15" t="s">
        <v>162</v>
      </c>
      <c r="G13" s="15" t="s">
        <v>37</v>
      </c>
    </row>
    <row r="14" spans="2:7" ht="51.75" thickBot="1">
      <c r="B14" s="17" t="s">
        <v>18</v>
      </c>
      <c r="C14" s="18">
        <v>378231</v>
      </c>
      <c r="D14" s="3">
        <v>263235.75</v>
      </c>
      <c r="E14" s="8" t="s">
        <v>29</v>
      </c>
      <c r="F14" s="15" t="s">
        <v>36</v>
      </c>
      <c r="G14" s="15" t="s">
        <v>37</v>
      </c>
    </row>
    <row r="15" spans="2:7" ht="26.25" thickBot="1">
      <c r="B15" s="17" t="s">
        <v>19</v>
      </c>
      <c r="C15" s="18">
        <v>2856867.55</v>
      </c>
      <c r="D15" s="3">
        <v>2142650.66</v>
      </c>
      <c r="E15" s="8" t="s">
        <v>29</v>
      </c>
      <c r="F15" s="15" t="s">
        <v>36</v>
      </c>
      <c r="G15" s="15" t="s">
        <v>37</v>
      </c>
    </row>
    <row r="16" spans="2:7" ht="26.25" thickBot="1">
      <c r="B16" s="17" t="s">
        <v>20</v>
      </c>
      <c r="C16" s="18">
        <v>84790</v>
      </c>
      <c r="D16" s="3">
        <v>50000</v>
      </c>
      <c r="E16" s="8" t="s">
        <v>29</v>
      </c>
      <c r="F16" s="15" t="s">
        <v>36</v>
      </c>
      <c r="G16" s="15" t="s">
        <v>37</v>
      </c>
    </row>
    <row r="17" spans="2:7" ht="51.75" thickBot="1">
      <c r="B17" s="17" t="s">
        <v>21</v>
      </c>
      <c r="C17" s="18">
        <v>1199046.88</v>
      </c>
      <c r="D17" s="3">
        <v>599215.94</v>
      </c>
      <c r="E17" s="8" t="s">
        <v>29</v>
      </c>
      <c r="F17" s="15" t="s">
        <v>36</v>
      </c>
      <c r="G17" s="15" t="s">
        <v>37</v>
      </c>
    </row>
    <row r="18" spans="2:7" ht="15" thickBot="1">
      <c r="B18" s="17" t="s">
        <v>22</v>
      </c>
      <c r="C18" s="18">
        <v>5008093.88</v>
      </c>
      <c r="D18" s="3">
        <v>2062061.97</v>
      </c>
      <c r="E18" s="8" t="s">
        <v>29</v>
      </c>
      <c r="F18" s="15" t="s">
        <v>36</v>
      </c>
      <c r="G18" s="15" t="s">
        <v>37</v>
      </c>
    </row>
    <row r="19" spans="2:7" ht="64.5" thickBot="1">
      <c r="B19" s="17" t="s">
        <v>23</v>
      </c>
      <c r="C19" s="18">
        <v>832616.79</v>
      </c>
      <c r="D19" s="3">
        <v>409727.44</v>
      </c>
      <c r="E19" s="8" t="s">
        <v>34</v>
      </c>
      <c r="F19" s="15" t="s">
        <v>36</v>
      </c>
      <c r="G19" s="15" t="s">
        <v>37</v>
      </c>
    </row>
    <row r="20" spans="2:7" ht="26.25" thickBot="1">
      <c r="B20" s="17" t="s">
        <v>24</v>
      </c>
      <c r="C20" s="18">
        <v>169225.08</v>
      </c>
      <c r="D20" s="3">
        <v>67161.95</v>
      </c>
      <c r="E20" s="8" t="s">
        <v>34</v>
      </c>
      <c r="F20" s="15" t="s">
        <v>36</v>
      </c>
      <c r="G20" s="15" t="s">
        <v>37</v>
      </c>
    </row>
    <row r="21" spans="2:7" ht="26.25" thickBot="1">
      <c r="B21" s="17" t="s">
        <v>25</v>
      </c>
      <c r="C21" s="18">
        <v>871934.36</v>
      </c>
      <c r="D21" s="3">
        <v>349818.79</v>
      </c>
      <c r="E21" s="8" t="s">
        <v>34</v>
      </c>
      <c r="F21" s="15" t="s">
        <v>36</v>
      </c>
      <c r="G21" s="15" t="s">
        <v>37</v>
      </c>
    </row>
    <row r="22" spans="2:7" ht="39" thickBot="1">
      <c r="B22" s="4" t="s">
        <v>26</v>
      </c>
      <c r="C22" s="3">
        <v>1222774.67</v>
      </c>
      <c r="D22" s="3">
        <v>587750.63</v>
      </c>
      <c r="E22" s="7" t="s">
        <v>35</v>
      </c>
      <c r="F22" s="15" t="s">
        <v>36</v>
      </c>
      <c r="G22" s="15" t="s">
        <v>37</v>
      </c>
    </row>
    <row r="23" spans="2:7" ht="26.25" thickBot="1">
      <c r="B23" s="17" t="s">
        <v>100</v>
      </c>
      <c r="C23" s="20">
        <v>5293264.41</v>
      </c>
      <c r="D23" s="47">
        <v>2488610.78</v>
      </c>
      <c r="E23" s="8" t="s">
        <v>29</v>
      </c>
      <c r="F23" s="15" t="s">
        <v>36</v>
      </c>
      <c r="G23" s="15" t="s">
        <v>37</v>
      </c>
    </row>
    <row r="24" spans="2:7" ht="39" thickBot="1">
      <c r="B24" s="17" t="s">
        <v>101</v>
      </c>
      <c r="C24" s="20">
        <v>463311.62</v>
      </c>
      <c r="D24" s="21">
        <v>158429.82</v>
      </c>
      <c r="E24" s="8" t="s">
        <v>29</v>
      </c>
      <c r="F24" s="15" t="s">
        <v>36</v>
      </c>
      <c r="G24" s="15" t="s">
        <v>37</v>
      </c>
    </row>
    <row r="25" spans="2:7" ht="15" thickBot="1">
      <c r="B25" s="4" t="s">
        <v>102</v>
      </c>
      <c r="C25" s="21">
        <v>5072755.77</v>
      </c>
      <c r="D25" s="21">
        <v>1436953.95</v>
      </c>
      <c r="E25" s="7" t="s">
        <v>29</v>
      </c>
      <c r="F25" s="15" t="s">
        <v>36</v>
      </c>
      <c r="G25" s="15" t="s">
        <v>37</v>
      </c>
    </row>
    <row r="26" spans="2:7" ht="15" thickBot="1">
      <c r="B26" s="17" t="s">
        <v>103</v>
      </c>
      <c r="C26" s="20">
        <v>7600311.31</v>
      </c>
      <c r="D26" s="21">
        <v>5000000</v>
      </c>
      <c r="E26" s="8" t="s">
        <v>29</v>
      </c>
      <c r="F26" s="15" t="s">
        <v>36</v>
      </c>
      <c r="G26" s="15" t="s">
        <v>37</v>
      </c>
    </row>
    <row r="27" spans="2:7" ht="26.25" thickBot="1">
      <c r="B27" s="17" t="s">
        <v>104</v>
      </c>
      <c r="C27" s="20">
        <v>1346300</v>
      </c>
      <c r="D27" s="21">
        <v>595000</v>
      </c>
      <c r="E27" s="8" t="s">
        <v>29</v>
      </c>
      <c r="F27" s="15" t="s">
        <v>163</v>
      </c>
      <c r="G27" s="15" t="s">
        <v>37</v>
      </c>
    </row>
    <row r="28" spans="2:7" ht="26.25" thickBot="1">
      <c r="B28" s="4" t="s">
        <v>105</v>
      </c>
      <c r="C28" s="22">
        <v>5689420</v>
      </c>
      <c r="D28" s="22">
        <v>4760655.72</v>
      </c>
      <c r="E28" s="7" t="s">
        <v>29</v>
      </c>
      <c r="F28" s="15" t="s">
        <v>36</v>
      </c>
      <c r="G28" s="15" t="s">
        <v>37</v>
      </c>
    </row>
    <row r="29" spans="2:7" ht="39" thickBot="1">
      <c r="B29" s="4" t="s">
        <v>152</v>
      </c>
      <c r="C29" s="23">
        <v>594025.79</v>
      </c>
      <c r="D29" s="23">
        <v>283266.48</v>
      </c>
      <c r="E29" s="7" t="s">
        <v>106</v>
      </c>
      <c r="F29" s="15" t="s">
        <v>36</v>
      </c>
      <c r="G29" s="15" t="s">
        <v>37</v>
      </c>
    </row>
    <row r="30" spans="2:7" ht="43.5" customHeight="1" thickBot="1">
      <c r="B30" s="4" t="s">
        <v>153</v>
      </c>
      <c r="C30" s="23">
        <v>1229509.09</v>
      </c>
      <c r="D30" s="23">
        <v>358239.99</v>
      </c>
      <c r="E30" s="7" t="s">
        <v>106</v>
      </c>
      <c r="F30" s="15" t="s">
        <v>36</v>
      </c>
      <c r="G30" s="15" t="s">
        <v>37</v>
      </c>
    </row>
    <row r="31" spans="2:7" ht="15" thickBot="1">
      <c r="B31" s="15" t="s">
        <v>151</v>
      </c>
      <c r="C31" s="49">
        <v>641634.5</v>
      </c>
      <c r="D31" s="49">
        <v>479845.87</v>
      </c>
      <c r="E31" s="27" t="s">
        <v>29</v>
      </c>
      <c r="F31" s="15" t="s">
        <v>36</v>
      </c>
      <c r="G31" s="27" t="s">
        <v>37</v>
      </c>
    </row>
    <row r="32" spans="2:7" ht="39" thickBot="1">
      <c r="B32" s="15" t="s">
        <v>159</v>
      </c>
      <c r="C32" s="49">
        <v>2410603.2</v>
      </c>
      <c r="D32" s="49">
        <v>1934977.94</v>
      </c>
      <c r="E32" s="27" t="s">
        <v>29</v>
      </c>
      <c r="F32" s="15" t="s">
        <v>36</v>
      </c>
      <c r="G32" s="27" t="s">
        <v>37</v>
      </c>
    </row>
    <row r="33" spans="3:4" ht="15" thickBot="1">
      <c r="C33" s="48"/>
      <c r="D33" s="48"/>
    </row>
    <row r="34" spans="2:7" ht="15" thickBot="1">
      <c r="B34" s="117" t="s">
        <v>2</v>
      </c>
      <c r="C34" s="118"/>
      <c r="D34" s="118"/>
      <c r="E34" s="118"/>
      <c r="F34" s="118"/>
      <c r="G34" s="119"/>
    </row>
    <row r="35" spans="2:7" ht="26.25" thickBot="1">
      <c r="B35" s="4" t="s">
        <v>38</v>
      </c>
      <c r="C35" s="3">
        <v>10672218.75</v>
      </c>
      <c r="D35" s="2">
        <v>5407313.99</v>
      </c>
      <c r="E35" s="5" t="s">
        <v>39</v>
      </c>
      <c r="F35" s="15" t="s">
        <v>36</v>
      </c>
      <c r="G35" s="15" t="s">
        <v>37</v>
      </c>
    </row>
    <row r="36" spans="2:7" ht="15" thickBot="1">
      <c r="B36" s="25"/>
      <c r="C36" s="25"/>
      <c r="D36" s="25"/>
      <c r="E36" s="25"/>
      <c r="F36" s="25"/>
      <c r="G36" s="25"/>
    </row>
    <row r="37" spans="2:7" ht="15" thickBot="1">
      <c r="B37" s="117" t="s">
        <v>3</v>
      </c>
      <c r="C37" s="118"/>
      <c r="D37" s="118"/>
      <c r="E37" s="118"/>
      <c r="F37" s="118"/>
      <c r="G37" s="119"/>
    </row>
    <row r="38" spans="2:7" ht="39" thickBot="1">
      <c r="B38" s="4" t="s">
        <v>40</v>
      </c>
      <c r="C38" s="3">
        <v>379873.25</v>
      </c>
      <c r="D38" s="3">
        <v>379873.25</v>
      </c>
      <c r="E38" s="7" t="s">
        <v>29</v>
      </c>
      <c r="F38" s="25" t="s">
        <v>53</v>
      </c>
      <c r="G38" s="25" t="s">
        <v>37</v>
      </c>
    </row>
    <row r="39" spans="2:7" ht="15" thickBot="1">
      <c r="B39" s="4" t="s">
        <v>41</v>
      </c>
      <c r="C39" s="3">
        <v>201202</v>
      </c>
      <c r="D39" s="3">
        <v>201202</v>
      </c>
      <c r="E39" s="7" t="s">
        <v>42</v>
      </c>
      <c r="F39" s="25" t="s">
        <v>53</v>
      </c>
      <c r="G39" s="25" t="s">
        <v>37</v>
      </c>
    </row>
    <row r="40" spans="2:7" ht="39" thickBot="1">
      <c r="B40" s="17" t="s">
        <v>43</v>
      </c>
      <c r="C40" s="3">
        <v>335410</v>
      </c>
      <c r="D40" s="3">
        <v>285099</v>
      </c>
      <c r="E40" s="8" t="s">
        <v>44</v>
      </c>
      <c r="F40" s="25" t="s">
        <v>53</v>
      </c>
      <c r="G40" s="25" t="s">
        <v>37</v>
      </c>
    </row>
    <row r="41" spans="2:7" ht="26.25" thickBot="1">
      <c r="B41" s="17" t="s">
        <v>45</v>
      </c>
      <c r="C41" s="3">
        <v>1052234</v>
      </c>
      <c r="D41" s="3">
        <v>744548.69</v>
      </c>
      <c r="E41" s="8" t="s">
        <v>46</v>
      </c>
      <c r="F41" s="25" t="s">
        <v>53</v>
      </c>
      <c r="G41" s="25" t="s">
        <v>37</v>
      </c>
    </row>
    <row r="42" spans="2:7" ht="15" thickBot="1">
      <c r="B42" s="17" t="s">
        <v>47</v>
      </c>
      <c r="C42" s="3">
        <v>990445</v>
      </c>
      <c r="D42" s="3">
        <v>990445</v>
      </c>
      <c r="E42" s="8" t="s">
        <v>48</v>
      </c>
      <c r="F42" s="25" t="s">
        <v>53</v>
      </c>
      <c r="G42" s="25" t="s">
        <v>37</v>
      </c>
    </row>
    <row r="43" spans="2:7" ht="26.25" thickBot="1">
      <c r="B43" s="17" t="s">
        <v>49</v>
      </c>
      <c r="C43" s="3">
        <v>2304593</v>
      </c>
      <c r="D43" s="3">
        <v>2068931.5</v>
      </c>
      <c r="E43" s="8" t="s">
        <v>50</v>
      </c>
      <c r="F43" s="25" t="s">
        <v>53</v>
      </c>
      <c r="G43" s="25" t="s">
        <v>37</v>
      </c>
    </row>
    <row r="44" spans="2:7" ht="39" thickBot="1">
      <c r="B44" s="17" t="s">
        <v>51</v>
      </c>
      <c r="C44" s="3">
        <v>2855731.43</v>
      </c>
      <c r="D44" s="3">
        <v>48006</v>
      </c>
      <c r="E44" s="8" t="s">
        <v>42</v>
      </c>
      <c r="F44" s="25" t="s">
        <v>53</v>
      </c>
      <c r="G44" s="25" t="s">
        <v>37</v>
      </c>
    </row>
    <row r="45" spans="2:7" ht="15" thickBot="1">
      <c r="B45" s="17" t="s">
        <v>107</v>
      </c>
      <c r="C45" s="3">
        <v>4432773.38</v>
      </c>
      <c r="D45" s="3">
        <v>4432773.38</v>
      </c>
      <c r="E45" s="8" t="s">
        <v>42</v>
      </c>
      <c r="F45" s="25" t="s">
        <v>53</v>
      </c>
      <c r="G45" s="25" t="s">
        <v>37</v>
      </c>
    </row>
    <row r="46" spans="2:7" ht="26.25" thickBot="1">
      <c r="B46" s="17" t="s">
        <v>52</v>
      </c>
      <c r="C46" s="3">
        <v>279142</v>
      </c>
      <c r="D46" s="3">
        <v>279142</v>
      </c>
      <c r="E46" s="8" t="s">
        <v>42</v>
      </c>
      <c r="F46" s="25" t="s">
        <v>53</v>
      </c>
      <c r="G46" s="25" t="s">
        <v>37</v>
      </c>
    </row>
    <row r="47" spans="2:7" ht="51.75" thickBot="1">
      <c r="B47" s="50" t="s">
        <v>56</v>
      </c>
      <c r="C47" s="26">
        <v>1678145.34</v>
      </c>
      <c r="D47" s="1">
        <v>1579405.1</v>
      </c>
      <c r="E47" s="6" t="s">
        <v>91</v>
      </c>
      <c r="F47" s="25" t="s">
        <v>53</v>
      </c>
      <c r="G47" s="25" t="s">
        <v>37</v>
      </c>
    </row>
    <row r="48" spans="2:7" ht="15" thickBot="1">
      <c r="B48" s="24"/>
      <c r="C48" s="24"/>
      <c r="D48" s="24"/>
      <c r="E48" s="24"/>
      <c r="F48" s="24"/>
      <c r="G48" s="24"/>
    </row>
    <row r="49" spans="2:7" ht="15" thickBot="1">
      <c r="B49" s="117" t="s">
        <v>4</v>
      </c>
      <c r="C49" s="118"/>
      <c r="D49" s="118"/>
      <c r="E49" s="118"/>
      <c r="F49" s="118"/>
      <c r="G49" s="119"/>
    </row>
    <row r="50" spans="2:7" ht="15" thickBot="1">
      <c r="B50" s="129" t="s">
        <v>54</v>
      </c>
      <c r="C50" s="130"/>
      <c r="D50" s="130"/>
      <c r="E50" s="130"/>
      <c r="F50" s="130"/>
      <c r="G50" s="131"/>
    </row>
    <row r="51" spans="2:7" ht="15" thickBot="1">
      <c r="B51" s="117" t="s">
        <v>5</v>
      </c>
      <c r="C51" s="118"/>
      <c r="D51" s="118"/>
      <c r="E51" s="118"/>
      <c r="F51" s="118"/>
      <c r="G51" s="119"/>
    </row>
    <row r="52" spans="2:7" ht="14.25">
      <c r="B52" s="129" t="s">
        <v>55</v>
      </c>
      <c r="C52" s="130"/>
      <c r="D52" s="130"/>
      <c r="E52" s="130"/>
      <c r="F52" s="130"/>
      <c r="G52" s="131"/>
    </row>
    <row r="53" spans="2:7" ht="15" thickBot="1">
      <c r="B53" s="132"/>
      <c r="C53" s="133"/>
      <c r="D53" s="133"/>
      <c r="E53" s="133"/>
      <c r="F53" s="133"/>
      <c r="G53" s="134"/>
    </row>
    <row r="54" spans="2:7" ht="15" thickBot="1">
      <c r="B54" s="117" t="s">
        <v>6</v>
      </c>
      <c r="C54" s="118"/>
      <c r="D54" s="118"/>
      <c r="E54" s="118"/>
      <c r="F54" s="118"/>
      <c r="G54" s="119"/>
    </row>
    <row r="55" spans="2:7" ht="15" thickBot="1">
      <c r="B55" s="129" t="s">
        <v>54</v>
      </c>
      <c r="C55" s="130"/>
      <c r="D55" s="130"/>
      <c r="E55" s="130"/>
      <c r="F55" s="130"/>
      <c r="G55" s="131"/>
    </row>
    <row r="56" spans="2:7" ht="18" customHeight="1">
      <c r="B56" s="126" t="s">
        <v>7</v>
      </c>
      <c r="C56" s="127"/>
      <c r="D56" s="127"/>
      <c r="E56" s="127"/>
      <c r="F56" s="127"/>
      <c r="G56" s="128"/>
    </row>
    <row r="57" spans="2:7" ht="19.5" customHeight="1" thickBot="1">
      <c r="B57" s="123" t="s">
        <v>90</v>
      </c>
      <c r="C57" s="124"/>
      <c r="D57" s="124"/>
      <c r="E57" s="124"/>
      <c r="F57" s="124"/>
      <c r="G57" s="125"/>
    </row>
    <row r="58" spans="2:7" ht="54.75" customHeight="1" thickBot="1">
      <c r="B58" s="4" t="s">
        <v>57</v>
      </c>
      <c r="C58" s="3">
        <v>1816416.76</v>
      </c>
      <c r="D58" s="3">
        <v>1000000</v>
      </c>
      <c r="E58" s="7" t="s">
        <v>29</v>
      </c>
      <c r="F58" s="15" t="s">
        <v>36</v>
      </c>
      <c r="G58" s="15" t="s">
        <v>37</v>
      </c>
    </row>
    <row r="59" spans="2:7" ht="39" customHeight="1" thickBot="1">
      <c r="B59" s="4" t="s">
        <v>58</v>
      </c>
      <c r="C59" s="13">
        <v>5757671.35</v>
      </c>
      <c r="D59" s="3">
        <v>999126</v>
      </c>
      <c r="E59" s="7" t="s">
        <v>29</v>
      </c>
      <c r="F59" s="15" t="s">
        <v>36</v>
      </c>
      <c r="G59" s="15" t="s">
        <v>37</v>
      </c>
    </row>
    <row r="60" spans="2:7" ht="39" thickBot="1">
      <c r="B60" s="4" t="s">
        <v>59</v>
      </c>
      <c r="C60" s="3">
        <v>1869954.35</v>
      </c>
      <c r="D60" s="3">
        <v>1000000</v>
      </c>
      <c r="E60" s="7" t="s">
        <v>60</v>
      </c>
      <c r="F60" s="15" t="s">
        <v>36</v>
      </c>
      <c r="G60" s="15" t="s">
        <v>37</v>
      </c>
    </row>
    <row r="61" spans="2:7" ht="51.75" thickBot="1">
      <c r="B61" s="4" t="s">
        <v>61</v>
      </c>
      <c r="C61" s="3">
        <v>1338065.91</v>
      </c>
      <c r="D61" s="3">
        <v>1000000</v>
      </c>
      <c r="E61" s="7" t="s">
        <v>62</v>
      </c>
      <c r="F61" s="15" t="s">
        <v>36</v>
      </c>
      <c r="G61" s="15" t="s">
        <v>37</v>
      </c>
    </row>
    <row r="62" spans="2:7" ht="39" thickBot="1">
      <c r="B62" s="4" t="s">
        <v>63</v>
      </c>
      <c r="C62" s="3">
        <v>663000</v>
      </c>
      <c r="D62" s="3">
        <v>415000</v>
      </c>
      <c r="E62" s="7" t="s">
        <v>64</v>
      </c>
      <c r="F62" s="15" t="s">
        <v>36</v>
      </c>
      <c r="G62" s="15" t="s">
        <v>37</v>
      </c>
    </row>
    <row r="63" spans="2:7" ht="39" thickBot="1">
      <c r="B63" s="4" t="s">
        <v>65</v>
      </c>
      <c r="C63" s="3">
        <v>336711.05</v>
      </c>
      <c r="D63" s="3">
        <v>232680</v>
      </c>
      <c r="E63" s="7" t="s">
        <v>66</v>
      </c>
      <c r="F63" s="15" t="s">
        <v>36</v>
      </c>
      <c r="G63" s="15" t="s">
        <v>37</v>
      </c>
    </row>
    <row r="64" spans="2:7" ht="26.25" thickBot="1">
      <c r="B64" s="4" t="s">
        <v>67</v>
      </c>
      <c r="C64" s="3">
        <v>468004.1</v>
      </c>
      <c r="D64" s="3">
        <v>302123.29</v>
      </c>
      <c r="E64" s="7" t="s">
        <v>68</v>
      </c>
      <c r="F64" s="15" t="s">
        <v>36</v>
      </c>
      <c r="G64" s="15" t="s">
        <v>37</v>
      </c>
    </row>
    <row r="65" spans="2:7" ht="26.25" thickBot="1">
      <c r="B65" s="4" t="s">
        <v>69</v>
      </c>
      <c r="C65" s="3">
        <v>795394.36</v>
      </c>
      <c r="D65" s="3">
        <v>549923.42</v>
      </c>
      <c r="E65" s="7" t="s">
        <v>29</v>
      </c>
      <c r="F65" s="15" t="s">
        <v>36</v>
      </c>
      <c r="G65" s="15" t="s">
        <v>37</v>
      </c>
    </row>
    <row r="66" spans="2:7" ht="39" thickBot="1">
      <c r="B66" s="4" t="s">
        <v>70</v>
      </c>
      <c r="C66" s="3">
        <v>1869954.35</v>
      </c>
      <c r="D66" s="3">
        <v>1000000</v>
      </c>
      <c r="E66" s="7" t="s">
        <v>29</v>
      </c>
      <c r="F66" s="15" t="s">
        <v>36</v>
      </c>
      <c r="G66" s="15" t="s">
        <v>37</v>
      </c>
    </row>
    <row r="67" spans="2:7" ht="26.25" thickBot="1">
      <c r="B67" s="4" t="s">
        <v>71</v>
      </c>
      <c r="C67" s="3">
        <v>1927796.49</v>
      </c>
      <c r="D67" s="3">
        <v>1130688.95</v>
      </c>
      <c r="E67" s="7" t="s">
        <v>29</v>
      </c>
      <c r="F67" s="15" t="s">
        <v>36</v>
      </c>
      <c r="G67" s="15" t="s">
        <v>37</v>
      </c>
    </row>
    <row r="68" spans="2:7" ht="26.25" thickBot="1">
      <c r="B68" s="17" t="s">
        <v>72</v>
      </c>
      <c r="C68" s="8">
        <v>1324557</v>
      </c>
      <c r="D68" s="9">
        <v>1125873.45</v>
      </c>
      <c r="E68" s="10" t="s">
        <v>108</v>
      </c>
      <c r="F68" s="15" t="s">
        <v>36</v>
      </c>
      <c r="G68" s="15" t="s">
        <v>37</v>
      </c>
    </row>
    <row r="69" spans="2:7" ht="51.75" thickBot="1">
      <c r="B69" s="17" t="s">
        <v>73</v>
      </c>
      <c r="C69" s="8">
        <v>378218</v>
      </c>
      <c r="D69" s="9">
        <v>321485</v>
      </c>
      <c r="E69" s="10" t="s">
        <v>109</v>
      </c>
      <c r="F69" s="15" t="s">
        <v>36</v>
      </c>
      <c r="G69" s="15" t="s">
        <v>37</v>
      </c>
    </row>
    <row r="70" spans="2:7" ht="39" thickBot="1">
      <c r="B70" s="17" t="s">
        <v>74</v>
      </c>
      <c r="C70" s="8">
        <v>60000</v>
      </c>
      <c r="D70" s="9">
        <v>43000</v>
      </c>
      <c r="E70" s="10" t="s">
        <v>110</v>
      </c>
      <c r="F70" s="15" t="s">
        <v>36</v>
      </c>
      <c r="G70" s="15" t="s">
        <v>37</v>
      </c>
    </row>
    <row r="71" spans="2:7" ht="26.25" thickBot="1">
      <c r="B71" s="17" t="s">
        <v>75</v>
      </c>
      <c r="C71" s="8">
        <v>3125121</v>
      </c>
      <c r="D71" s="9">
        <v>2343840.75</v>
      </c>
      <c r="E71" s="10" t="s">
        <v>92</v>
      </c>
      <c r="F71" s="15" t="s">
        <v>36</v>
      </c>
      <c r="G71" s="15" t="s">
        <v>37</v>
      </c>
    </row>
    <row r="72" spans="2:7" ht="64.5" thickBot="1">
      <c r="B72" s="17" t="s">
        <v>76</v>
      </c>
      <c r="C72" s="46">
        <v>2633165.54</v>
      </c>
      <c r="D72" s="46">
        <v>2225027.66</v>
      </c>
      <c r="E72" s="10" t="s">
        <v>93</v>
      </c>
      <c r="F72" s="15" t="s">
        <v>36</v>
      </c>
      <c r="G72" s="15" t="s">
        <v>37</v>
      </c>
    </row>
    <row r="73" spans="2:7" ht="90" thickBot="1">
      <c r="B73" s="17" t="s">
        <v>77</v>
      </c>
      <c r="C73" s="8">
        <v>3485715.18</v>
      </c>
      <c r="D73" s="9">
        <v>2962887.65</v>
      </c>
      <c r="E73" s="3" t="s">
        <v>94</v>
      </c>
      <c r="F73" s="15" t="s">
        <v>36</v>
      </c>
      <c r="G73" s="15" t="s">
        <v>37</v>
      </c>
    </row>
    <row r="74" spans="2:7" ht="26.25" thickBot="1">
      <c r="B74" s="4" t="s">
        <v>78</v>
      </c>
      <c r="C74" s="14">
        <v>9984</v>
      </c>
      <c r="D74" s="11">
        <v>8486.4</v>
      </c>
      <c r="E74" s="11" t="s">
        <v>95</v>
      </c>
      <c r="F74" s="15" t="s">
        <v>36</v>
      </c>
      <c r="G74" s="15" t="s">
        <v>37</v>
      </c>
    </row>
    <row r="75" spans="2:7" ht="26.25" thickBot="1">
      <c r="B75" s="4" t="s">
        <v>79</v>
      </c>
      <c r="C75" s="14">
        <v>11961</v>
      </c>
      <c r="D75" s="11">
        <v>9937</v>
      </c>
      <c r="E75" s="12" t="s">
        <v>96</v>
      </c>
      <c r="F75" s="15" t="s">
        <v>36</v>
      </c>
      <c r="G75" s="15" t="s">
        <v>37</v>
      </c>
    </row>
    <row r="76" spans="2:7" ht="26.25" thickBot="1">
      <c r="B76" s="4" t="s">
        <v>80</v>
      </c>
      <c r="C76" s="14">
        <v>9770</v>
      </c>
      <c r="D76" s="11">
        <v>8304</v>
      </c>
      <c r="E76" s="12" t="s">
        <v>96</v>
      </c>
      <c r="F76" s="15" t="s">
        <v>36</v>
      </c>
      <c r="G76" s="15" t="s">
        <v>37</v>
      </c>
    </row>
    <row r="77" spans="2:7" ht="39" thickBot="1">
      <c r="B77" s="4" t="s">
        <v>81</v>
      </c>
      <c r="C77" s="14">
        <v>9170</v>
      </c>
      <c r="D77" s="11">
        <v>7794</v>
      </c>
      <c r="E77" s="12" t="s">
        <v>97</v>
      </c>
      <c r="F77" s="15" t="s">
        <v>36</v>
      </c>
      <c r="G77" s="15" t="s">
        <v>37</v>
      </c>
    </row>
    <row r="78" spans="2:7" ht="39" thickBot="1">
      <c r="B78" s="4" t="s">
        <v>82</v>
      </c>
      <c r="C78" s="14">
        <v>7783</v>
      </c>
      <c r="D78" s="11">
        <v>6615</v>
      </c>
      <c r="E78" s="11" t="s">
        <v>98</v>
      </c>
      <c r="F78" s="15" t="s">
        <v>36</v>
      </c>
      <c r="G78" s="15" t="s">
        <v>37</v>
      </c>
    </row>
    <row r="79" spans="2:7" ht="51.75" thickBot="1">
      <c r="B79" s="4" t="s">
        <v>83</v>
      </c>
      <c r="C79" s="14">
        <v>2871</v>
      </c>
      <c r="D79" s="11">
        <v>2440</v>
      </c>
      <c r="E79" s="12" t="s">
        <v>99</v>
      </c>
      <c r="F79" s="15" t="s">
        <v>36</v>
      </c>
      <c r="G79" s="15" t="s">
        <v>37</v>
      </c>
    </row>
    <row r="80" spans="2:7" ht="39" thickBot="1">
      <c r="B80" s="4" t="s">
        <v>84</v>
      </c>
      <c r="C80" s="14">
        <v>2678</v>
      </c>
      <c r="D80" s="11">
        <v>2276.3</v>
      </c>
      <c r="E80" s="12" t="s">
        <v>98</v>
      </c>
      <c r="F80" s="15" t="s">
        <v>36</v>
      </c>
      <c r="G80" s="15" t="s">
        <v>37</v>
      </c>
    </row>
    <row r="81" spans="2:7" ht="51.75" thickBot="1">
      <c r="B81" s="4" t="s">
        <v>85</v>
      </c>
      <c r="C81" s="14">
        <v>5338</v>
      </c>
      <c r="D81" s="11">
        <v>4537</v>
      </c>
      <c r="E81" s="12" t="s">
        <v>99</v>
      </c>
      <c r="F81" s="15" t="s">
        <v>36</v>
      </c>
      <c r="G81" s="15" t="s">
        <v>37</v>
      </c>
    </row>
    <row r="82" spans="2:7" ht="51.75" thickBot="1">
      <c r="B82" s="17" t="s">
        <v>86</v>
      </c>
      <c r="C82" s="8">
        <v>1286780.68</v>
      </c>
      <c r="D82" s="9">
        <v>1032609.91</v>
      </c>
      <c r="E82" s="10" t="s">
        <v>111</v>
      </c>
      <c r="F82" s="15" t="s">
        <v>36</v>
      </c>
      <c r="G82" s="15" t="s">
        <v>37</v>
      </c>
    </row>
    <row r="83" spans="2:7" ht="64.5" thickBot="1">
      <c r="B83" s="17" t="s">
        <v>87</v>
      </c>
      <c r="C83" s="8">
        <v>56000</v>
      </c>
      <c r="D83" s="9">
        <v>56000</v>
      </c>
      <c r="E83" s="10" t="s">
        <v>112</v>
      </c>
      <c r="F83" s="15" t="s">
        <v>36</v>
      </c>
      <c r="G83" s="15" t="s">
        <v>37</v>
      </c>
    </row>
    <row r="84" spans="2:7" ht="64.5" thickBot="1">
      <c r="B84" s="17" t="s">
        <v>87</v>
      </c>
      <c r="C84" s="8">
        <v>66000</v>
      </c>
      <c r="D84" s="9">
        <v>66000</v>
      </c>
      <c r="E84" s="10" t="s">
        <v>112</v>
      </c>
      <c r="F84" s="15" t="s">
        <v>36</v>
      </c>
      <c r="G84" s="15" t="s">
        <v>37</v>
      </c>
    </row>
    <row r="85" spans="2:7" ht="26.25" thickBot="1">
      <c r="B85" s="15" t="s">
        <v>88</v>
      </c>
      <c r="C85" s="46">
        <v>166146.86</v>
      </c>
      <c r="D85" s="46">
        <v>166146.86</v>
      </c>
      <c r="E85" s="27" t="s">
        <v>42</v>
      </c>
      <c r="F85" s="27" t="s">
        <v>89</v>
      </c>
      <c r="G85" s="15" t="s">
        <v>37</v>
      </c>
    </row>
    <row r="86" spans="2:7" ht="39" thickBot="1">
      <c r="B86" s="15" t="s">
        <v>137</v>
      </c>
      <c r="C86" s="39">
        <v>2315421</v>
      </c>
      <c r="D86" s="40">
        <v>555956</v>
      </c>
      <c r="E86" s="27" t="s">
        <v>138</v>
      </c>
      <c r="F86" s="27" t="s">
        <v>139</v>
      </c>
      <c r="G86" s="15" t="s">
        <v>37</v>
      </c>
    </row>
    <row r="87" spans="2:7" ht="51.75" thickBot="1">
      <c r="B87" s="15" t="s">
        <v>157</v>
      </c>
      <c r="C87" s="39">
        <v>500000</v>
      </c>
      <c r="D87" s="40">
        <v>109932</v>
      </c>
      <c r="E87" s="27" t="s">
        <v>138</v>
      </c>
      <c r="F87" s="27" t="s">
        <v>158</v>
      </c>
      <c r="G87" s="15" t="s">
        <v>37</v>
      </c>
    </row>
    <row r="88" spans="2:7" ht="26.25" thickBot="1">
      <c r="B88" s="15" t="s">
        <v>154</v>
      </c>
      <c r="C88" s="49">
        <v>1336528.99</v>
      </c>
      <c r="D88" s="49">
        <f>975050+125000</f>
        <v>1100050</v>
      </c>
      <c r="E88" s="27" t="s">
        <v>155</v>
      </c>
      <c r="F88" s="27" t="s">
        <v>156</v>
      </c>
      <c r="G88" s="15" t="s">
        <v>37</v>
      </c>
    </row>
    <row r="89" spans="2:7" ht="26.25" thickBot="1">
      <c r="B89" s="51" t="s">
        <v>160</v>
      </c>
      <c r="C89" s="49">
        <v>3975022</v>
      </c>
      <c r="D89" s="49">
        <v>2909543</v>
      </c>
      <c r="E89" s="27" t="s">
        <v>29</v>
      </c>
      <c r="F89" s="27" t="s">
        <v>161</v>
      </c>
      <c r="G89" s="15" t="s">
        <v>37</v>
      </c>
    </row>
    <row r="90" spans="2:7" ht="42.75" customHeight="1" thickBot="1">
      <c r="B90" s="15" t="s">
        <v>166</v>
      </c>
      <c r="C90" s="53">
        <v>1378912.32</v>
      </c>
      <c r="D90" s="53">
        <v>413673</v>
      </c>
      <c r="E90" s="27" t="s">
        <v>29</v>
      </c>
      <c r="F90" s="27" t="s">
        <v>167</v>
      </c>
      <c r="G90" s="27" t="s">
        <v>37</v>
      </c>
    </row>
    <row r="91" spans="2:7" ht="45.75" customHeight="1" thickBot="1">
      <c r="B91" s="15" t="s">
        <v>168</v>
      </c>
      <c r="C91" s="53">
        <v>350000</v>
      </c>
      <c r="D91" s="53">
        <v>129025</v>
      </c>
      <c r="E91" s="27" t="s">
        <v>29</v>
      </c>
      <c r="F91" s="27" t="s">
        <v>167</v>
      </c>
      <c r="G91" s="27" t="s">
        <v>37</v>
      </c>
    </row>
    <row r="92" spans="2:7" ht="42" customHeight="1" thickBot="1">
      <c r="B92" s="15" t="s">
        <v>169</v>
      </c>
      <c r="C92" s="53">
        <v>1322620.57</v>
      </c>
      <c r="D92" s="53">
        <v>661310</v>
      </c>
      <c r="E92" s="27" t="s">
        <v>29</v>
      </c>
      <c r="F92" s="27" t="s">
        <v>167</v>
      </c>
      <c r="G92" s="27" t="s">
        <v>37</v>
      </c>
    </row>
    <row r="93" spans="2:7" ht="42" customHeight="1" thickBot="1">
      <c r="B93" s="15" t="s">
        <v>171</v>
      </c>
      <c r="C93" s="54">
        <v>3560364.4</v>
      </c>
      <c r="D93" s="54">
        <v>1780182</v>
      </c>
      <c r="E93" s="27" t="s">
        <v>29</v>
      </c>
      <c r="F93" s="27" t="s">
        <v>172</v>
      </c>
      <c r="G93" s="27" t="s">
        <v>37</v>
      </c>
    </row>
    <row r="94" ht="46.5" customHeight="1"/>
    <row r="95" ht="36.75" customHeight="1"/>
    <row r="96" ht="37.5" customHeight="1"/>
  </sheetData>
  <sheetProtection/>
  <mergeCells count="18">
    <mergeCell ref="B57:G57"/>
    <mergeCell ref="B56:G56"/>
    <mergeCell ref="B54:G54"/>
    <mergeCell ref="B51:G51"/>
    <mergeCell ref="B49:G49"/>
    <mergeCell ref="B50:G50"/>
    <mergeCell ref="B52:G53"/>
    <mergeCell ref="B55:G55"/>
    <mergeCell ref="E1:E3"/>
    <mergeCell ref="D1:D3"/>
    <mergeCell ref="B37:G37"/>
    <mergeCell ref="B34:G34"/>
    <mergeCell ref="B1:B3"/>
    <mergeCell ref="B5:G5"/>
    <mergeCell ref="F1:F3"/>
    <mergeCell ref="G1:G3"/>
    <mergeCell ref="C1:C3"/>
    <mergeCell ref="B4:G4"/>
  </mergeCells>
  <printOptions/>
  <pageMargins left="0.7" right="0.7" top="0.75" bottom="0.75" header="0.3" footer="0.3"/>
  <pageSetup horizontalDpi="600" verticalDpi="600" orientation="landscape" paperSize="9" scale="69" r:id="rId1"/>
  <rowBreaks count="3" manualBreakCount="3">
    <brk id="36" max="255" man="1"/>
    <brk id="55" max="255" man="1"/>
    <brk id="70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C57" sqref="C57:C58"/>
    </sheetView>
  </sheetViews>
  <sheetFormatPr defaultColWidth="8.796875" defaultRowHeight="14.25"/>
  <cols>
    <col min="1" max="1" width="35.09765625" style="82" customWidth="1"/>
    <col min="2" max="2" width="16.59765625" style="0" bestFit="1" customWidth="1"/>
    <col min="3" max="3" width="23.59765625" style="0" bestFit="1" customWidth="1"/>
    <col min="4" max="4" width="15.3984375" style="0" customWidth="1"/>
    <col min="5" max="5" width="21.5" style="0" customWidth="1"/>
    <col min="6" max="6" width="14.5" style="0" customWidth="1"/>
  </cols>
  <sheetData>
    <row r="1" spans="1:6" ht="30" customHeight="1">
      <c r="A1" s="105" t="s">
        <v>118</v>
      </c>
      <c r="B1" s="105" t="s">
        <v>0</v>
      </c>
      <c r="C1" s="105" t="s">
        <v>150</v>
      </c>
      <c r="D1" s="105" t="s">
        <v>27</v>
      </c>
      <c r="E1" s="105" t="s">
        <v>8</v>
      </c>
      <c r="F1" s="105" t="s">
        <v>9</v>
      </c>
    </row>
    <row r="2" spans="1:6" ht="30" customHeight="1">
      <c r="A2" s="106"/>
      <c r="B2" s="106"/>
      <c r="C2" s="106"/>
      <c r="D2" s="106"/>
      <c r="E2" s="106"/>
      <c r="F2" s="106"/>
    </row>
    <row r="3" spans="1:6" ht="30" customHeight="1" thickBot="1">
      <c r="A3" s="107"/>
      <c r="B3" s="107"/>
      <c r="C3" s="107"/>
      <c r="D3" s="107"/>
      <c r="E3" s="107"/>
      <c r="F3" s="107"/>
    </row>
    <row r="4" spans="1:6" s="58" customFormat="1" ht="15" thickBot="1">
      <c r="A4" s="76"/>
      <c r="B4" s="56"/>
      <c r="C4" s="56"/>
      <c r="D4" s="56"/>
      <c r="E4" s="56"/>
      <c r="F4" s="57"/>
    </row>
    <row r="5" spans="1:6" ht="15" thickBot="1">
      <c r="A5" s="120" t="s">
        <v>1</v>
      </c>
      <c r="B5" s="121"/>
      <c r="C5" s="121"/>
      <c r="D5" s="121"/>
      <c r="E5" s="121"/>
      <c r="F5" s="122"/>
    </row>
    <row r="6" spans="1:9" ht="64.5" thickBot="1">
      <c r="A6" s="62" t="s">
        <v>180</v>
      </c>
      <c r="B6" s="53">
        <v>672500</v>
      </c>
      <c r="C6" s="53">
        <v>621500</v>
      </c>
      <c r="D6" s="27" t="s">
        <v>181</v>
      </c>
      <c r="E6" s="27" t="s">
        <v>53</v>
      </c>
      <c r="F6" s="27" t="s">
        <v>37</v>
      </c>
      <c r="I6" s="63"/>
    </row>
    <row r="7" spans="1:6" ht="56.25" customHeight="1" thickBot="1">
      <c r="A7" s="69" t="s">
        <v>197</v>
      </c>
      <c r="B7" s="53">
        <v>2072054.8</v>
      </c>
      <c r="C7" s="53">
        <v>482048.58</v>
      </c>
      <c r="D7" s="27" t="s">
        <v>29</v>
      </c>
      <c r="E7" s="27" t="s">
        <v>185</v>
      </c>
      <c r="F7" s="27" t="s">
        <v>37</v>
      </c>
    </row>
    <row r="8" spans="1:9" ht="56.25" customHeight="1" thickBot="1">
      <c r="A8" s="69" t="s">
        <v>198</v>
      </c>
      <c r="B8" s="53">
        <v>22842886.38</v>
      </c>
      <c r="C8" s="53">
        <v>3499999.99</v>
      </c>
      <c r="D8" s="27" t="s">
        <v>29</v>
      </c>
      <c r="E8" s="27" t="s">
        <v>184</v>
      </c>
      <c r="F8" s="27" t="s">
        <v>37</v>
      </c>
      <c r="I8" s="63"/>
    </row>
    <row r="9" spans="1:6" ht="56.25" customHeight="1" thickBot="1">
      <c r="A9" s="62" t="s">
        <v>216</v>
      </c>
      <c r="B9" s="53">
        <v>1091159.98</v>
      </c>
      <c r="C9" s="53">
        <v>927485.97</v>
      </c>
      <c r="D9" s="27" t="s">
        <v>29</v>
      </c>
      <c r="E9" s="27" t="s">
        <v>218</v>
      </c>
      <c r="F9" s="27" t="s">
        <v>37</v>
      </c>
    </row>
    <row r="10" spans="1:9" ht="56.25" customHeight="1" thickBot="1">
      <c r="A10" s="62" t="s">
        <v>212</v>
      </c>
      <c r="B10" s="53" t="s">
        <v>208</v>
      </c>
      <c r="C10" s="53">
        <v>5185800</v>
      </c>
      <c r="D10" s="27" t="s">
        <v>29</v>
      </c>
      <c r="E10" s="27" t="s">
        <v>186</v>
      </c>
      <c r="F10" s="27" t="s">
        <v>37</v>
      </c>
      <c r="I10" s="63"/>
    </row>
    <row r="11" spans="1:6" ht="56.25" customHeight="1" thickBot="1">
      <c r="A11" s="69" t="s">
        <v>199</v>
      </c>
      <c r="B11" s="53">
        <v>15102660.35</v>
      </c>
      <c r="C11" s="53">
        <v>5618988.49</v>
      </c>
      <c r="D11" s="27" t="s">
        <v>29</v>
      </c>
      <c r="E11" s="27" t="s">
        <v>187</v>
      </c>
      <c r="F11" s="27" t="s">
        <v>37</v>
      </c>
    </row>
    <row r="12" spans="1:6" ht="56.25" customHeight="1" thickBot="1">
      <c r="A12" s="69" t="s">
        <v>200</v>
      </c>
      <c r="B12" s="53">
        <v>8701646.29</v>
      </c>
      <c r="C12" s="53">
        <v>3610951.56</v>
      </c>
      <c r="D12" s="27" t="s">
        <v>29</v>
      </c>
      <c r="E12" s="27" t="s">
        <v>187</v>
      </c>
      <c r="F12" s="27" t="s">
        <v>37</v>
      </c>
    </row>
    <row r="13" spans="1:9" ht="56.25" customHeight="1" thickBot="1">
      <c r="A13" s="69" t="s">
        <v>219</v>
      </c>
      <c r="B13" s="53">
        <v>18836059.23</v>
      </c>
      <c r="C13" s="53">
        <v>7203410</v>
      </c>
      <c r="D13" s="27" t="s">
        <v>29</v>
      </c>
      <c r="E13" s="27" t="s">
        <v>188</v>
      </c>
      <c r="F13" s="27" t="s">
        <v>37</v>
      </c>
      <c r="I13" s="63"/>
    </row>
    <row r="14" spans="1:6" ht="56.25" customHeight="1" thickBot="1">
      <c r="A14" s="62" t="s">
        <v>220</v>
      </c>
      <c r="B14" s="53">
        <v>12783679</v>
      </c>
      <c r="C14" s="53">
        <v>4465000</v>
      </c>
      <c r="D14" s="27" t="s">
        <v>29</v>
      </c>
      <c r="E14" s="27" t="s">
        <v>189</v>
      </c>
      <c r="F14" s="27" t="s">
        <v>37</v>
      </c>
    </row>
    <row r="15" spans="1:9" ht="78.75" customHeight="1" thickBot="1">
      <c r="A15" s="62" t="s">
        <v>221</v>
      </c>
      <c r="B15" s="53">
        <v>1066988.83</v>
      </c>
      <c r="C15" s="53">
        <v>887818.25</v>
      </c>
      <c r="D15" s="27" t="s">
        <v>29</v>
      </c>
      <c r="E15" s="27" t="s">
        <v>190</v>
      </c>
      <c r="F15" s="27" t="s">
        <v>37</v>
      </c>
      <c r="I15" s="63"/>
    </row>
    <row r="16" spans="1:9" ht="65.25" customHeight="1" thickBot="1">
      <c r="A16" s="62" t="s">
        <v>211</v>
      </c>
      <c r="B16" s="53">
        <v>2925141.27</v>
      </c>
      <c r="C16" s="53">
        <v>2425718.7</v>
      </c>
      <c r="D16" s="27" t="s">
        <v>29</v>
      </c>
      <c r="E16" s="27" t="s">
        <v>193</v>
      </c>
      <c r="F16" s="27" t="s">
        <v>37</v>
      </c>
      <c r="I16" s="63"/>
    </row>
    <row r="17" spans="1:6" ht="50.25" customHeight="1" thickBot="1">
      <c r="A17" s="62" t="s">
        <v>213</v>
      </c>
      <c r="B17" s="53">
        <v>27773453.39</v>
      </c>
      <c r="C17" s="53">
        <v>13052823.95</v>
      </c>
      <c r="D17" s="27" t="s">
        <v>29</v>
      </c>
      <c r="E17" s="27" t="s">
        <v>191</v>
      </c>
      <c r="F17" s="27" t="s">
        <v>37</v>
      </c>
    </row>
    <row r="18" spans="1:9" ht="50.25" customHeight="1" thickBot="1">
      <c r="A18" s="62" t="s">
        <v>214</v>
      </c>
      <c r="B18" s="53">
        <v>10961202.16</v>
      </c>
      <c r="C18" s="53">
        <v>3838644.55</v>
      </c>
      <c r="D18" s="27" t="s">
        <v>29</v>
      </c>
      <c r="E18" s="27" t="s">
        <v>192</v>
      </c>
      <c r="F18" s="27" t="s">
        <v>37</v>
      </c>
      <c r="I18" s="63"/>
    </row>
    <row r="19" spans="1:6" ht="56.25" customHeight="1" thickBot="1">
      <c r="A19" s="62" t="s">
        <v>215</v>
      </c>
      <c r="B19" s="53"/>
      <c r="C19" s="53"/>
      <c r="D19" s="27" t="s">
        <v>29</v>
      </c>
      <c r="E19" s="27" t="s">
        <v>193</v>
      </c>
      <c r="F19" s="27" t="s">
        <v>37</v>
      </c>
    </row>
    <row r="20" spans="1:9" s="58" customFormat="1" ht="12" customHeight="1" thickBot="1">
      <c r="A20" s="76"/>
      <c r="B20" s="56"/>
      <c r="C20" s="56"/>
      <c r="D20" s="56"/>
      <c r="E20" s="56"/>
      <c r="F20" s="57"/>
      <c r="I20"/>
    </row>
    <row r="21" spans="1:9" ht="15" thickBot="1">
      <c r="A21" s="120" t="s">
        <v>182</v>
      </c>
      <c r="B21" s="121"/>
      <c r="C21" s="121"/>
      <c r="D21" s="121"/>
      <c r="E21" s="121"/>
      <c r="F21" s="122"/>
      <c r="I21" s="63"/>
    </row>
    <row r="22" spans="1:6" ht="39" thickBot="1">
      <c r="A22" s="77" t="s">
        <v>178</v>
      </c>
      <c r="B22" s="74">
        <v>502400</v>
      </c>
      <c r="C22" s="74">
        <v>502400</v>
      </c>
      <c r="D22" s="67" t="s">
        <v>181</v>
      </c>
      <c r="E22" s="67" t="s">
        <v>53</v>
      </c>
      <c r="F22" s="67" t="s">
        <v>37</v>
      </c>
    </row>
    <row r="23" spans="1:6" ht="39" thickBot="1">
      <c r="A23" s="62" t="s">
        <v>217</v>
      </c>
      <c r="B23" s="53">
        <v>2371142.45</v>
      </c>
      <c r="C23" s="53">
        <v>1993030.45</v>
      </c>
      <c r="D23" s="27" t="s">
        <v>29</v>
      </c>
      <c r="E23" s="27" t="s">
        <v>53</v>
      </c>
      <c r="F23" s="27" t="s">
        <v>37</v>
      </c>
    </row>
    <row r="24" spans="1:6" s="58" customFormat="1" ht="15" thickBot="1">
      <c r="A24" s="78"/>
      <c r="B24" s="59"/>
      <c r="C24" s="59"/>
      <c r="D24" s="59"/>
      <c r="E24" s="59"/>
      <c r="F24" s="60"/>
    </row>
    <row r="25" spans="1:6" ht="14.25">
      <c r="A25" s="135" t="s">
        <v>7</v>
      </c>
      <c r="B25" s="136"/>
      <c r="C25" s="136"/>
      <c r="D25" s="136"/>
      <c r="E25" s="136"/>
      <c r="F25" s="137"/>
    </row>
    <row r="26" spans="1:6" ht="15" thickBot="1">
      <c r="A26" s="138" t="s">
        <v>179</v>
      </c>
      <c r="B26" s="139"/>
      <c r="C26" s="139"/>
      <c r="D26" s="139"/>
      <c r="E26" s="139"/>
      <c r="F26" s="140"/>
    </row>
    <row r="27" spans="1:6" ht="51.75" thickBot="1">
      <c r="A27" s="62" t="s">
        <v>173</v>
      </c>
      <c r="B27" s="53">
        <v>4500000</v>
      </c>
      <c r="C27" s="53">
        <v>1485000</v>
      </c>
      <c r="D27" s="27" t="s">
        <v>29</v>
      </c>
      <c r="E27" s="27" t="s">
        <v>174</v>
      </c>
      <c r="F27" s="27" t="s">
        <v>37</v>
      </c>
    </row>
    <row r="28" spans="1:6" ht="39" thickBot="1">
      <c r="A28" s="62" t="s">
        <v>175</v>
      </c>
      <c r="B28" s="55">
        <v>3458045</v>
      </c>
      <c r="C28" s="55">
        <v>1000000</v>
      </c>
      <c r="D28" s="27" t="s">
        <v>29</v>
      </c>
      <c r="E28" s="27" t="s">
        <v>174</v>
      </c>
      <c r="F28" s="27" t="s">
        <v>37</v>
      </c>
    </row>
    <row r="29" spans="1:6" ht="39" thickBot="1">
      <c r="A29" s="62" t="s">
        <v>227</v>
      </c>
      <c r="B29" s="55">
        <v>5198005.25</v>
      </c>
      <c r="C29" s="55">
        <v>2867158.6</v>
      </c>
      <c r="D29" s="27" t="s">
        <v>29</v>
      </c>
      <c r="E29" s="27" t="s">
        <v>228</v>
      </c>
      <c r="F29" s="27" t="s">
        <v>37</v>
      </c>
    </row>
    <row r="30" spans="1:6" ht="39" thickBot="1">
      <c r="A30" s="62" t="s">
        <v>176</v>
      </c>
      <c r="B30" s="49">
        <v>24267.84</v>
      </c>
      <c r="C30" s="49">
        <v>21420</v>
      </c>
      <c r="D30" s="27" t="s">
        <v>29</v>
      </c>
      <c r="E30" s="27" t="s">
        <v>177</v>
      </c>
      <c r="F30" s="27" t="s">
        <v>37</v>
      </c>
    </row>
    <row r="31" spans="1:6" ht="44.25" customHeight="1" thickBot="1">
      <c r="A31" s="62" t="s">
        <v>209</v>
      </c>
      <c r="B31" s="52">
        <v>998145</v>
      </c>
      <c r="C31" s="52">
        <v>366400</v>
      </c>
      <c r="D31" s="27" t="s">
        <v>29</v>
      </c>
      <c r="E31" s="27" t="s">
        <v>177</v>
      </c>
      <c r="F31" s="27" t="s">
        <v>37</v>
      </c>
    </row>
    <row r="32" spans="1:6" ht="44.25" customHeight="1" thickBot="1">
      <c r="A32" s="62" t="s">
        <v>222</v>
      </c>
      <c r="B32" s="52">
        <v>2463662.05</v>
      </c>
      <c r="C32" s="52">
        <v>963530.42</v>
      </c>
      <c r="D32" s="27" t="s">
        <v>29</v>
      </c>
      <c r="E32" s="27" t="s">
        <v>177</v>
      </c>
      <c r="F32" s="27" t="s">
        <v>37</v>
      </c>
    </row>
    <row r="33" spans="1:6" ht="44.25" customHeight="1" thickBot="1">
      <c r="A33" s="62" t="s">
        <v>164</v>
      </c>
      <c r="B33" s="52">
        <v>6270257.51</v>
      </c>
      <c r="C33" s="52">
        <v>2459470</v>
      </c>
      <c r="D33" s="27" t="s">
        <v>29</v>
      </c>
      <c r="E33" s="27" t="s">
        <v>165</v>
      </c>
      <c r="F33" s="27" t="s">
        <v>37</v>
      </c>
    </row>
    <row r="34" spans="1:6" ht="39" thickBot="1">
      <c r="A34" s="62" t="s">
        <v>170</v>
      </c>
      <c r="B34" s="49">
        <v>5150750.6</v>
      </c>
      <c r="C34" s="49">
        <v>1478346</v>
      </c>
      <c r="D34" s="27" t="s">
        <v>29</v>
      </c>
      <c r="E34" s="27" t="s">
        <v>167</v>
      </c>
      <c r="F34" s="27" t="s">
        <v>37</v>
      </c>
    </row>
    <row r="35" spans="1:6" ht="77.25" thickBot="1">
      <c r="A35" s="69" t="s">
        <v>183</v>
      </c>
      <c r="B35" s="75">
        <v>4499242</v>
      </c>
      <c r="C35" s="75">
        <v>2000000</v>
      </c>
      <c r="D35" s="27" t="s">
        <v>29</v>
      </c>
      <c r="E35" s="27" t="s">
        <v>174</v>
      </c>
      <c r="F35" s="61" t="s">
        <v>37</v>
      </c>
    </row>
    <row r="36" spans="1:6" ht="26.25" thickBot="1">
      <c r="A36" s="69" t="s">
        <v>194</v>
      </c>
      <c r="B36" s="64">
        <v>21718329.64</v>
      </c>
      <c r="C36" s="64">
        <v>4537000</v>
      </c>
      <c r="D36" s="27" t="s">
        <v>29</v>
      </c>
      <c r="E36" s="27" t="s">
        <v>174</v>
      </c>
      <c r="F36" s="61" t="s">
        <v>37</v>
      </c>
    </row>
    <row r="37" spans="1:6" ht="26.25" thickBot="1">
      <c r="A37" s="79" t="s">
        <v>195</v>
      </c>
      <c r="B37" s="66">
        <v>7189943.15</v>
      </c>
      <c r="C37" s="66">
        <v>1204105.4</v>
      </c>
      <c r="D37" s="67" t="s">
        <v>29</v>
      </c>
      <c r="E37" s="68" t="s">
        <v>196</v>
      </c>
      <c r="F37" s="68" t="s">
        <v>37</v>
      </c>
    </row>
    <row r="38" spans="1:6" ht="51.75" thickBot="1">
      <c r="A38" s="69" t="s">
        <v>201</v>
      </c>
      <c r="B38" s="65">
        <v>3867661.73</v>
      </c>
      <c r="C38" s="70">
        <v>2709832.3</v>
      </c>
      <c r="D38" s="67" t="s">
        <v>29</v>
      </c>
      <c r="E38" s="68" t="s">
        <v>196</v>
      </c>
      <c r="F38" s="68" t="s">
        <v>37</v>
      </c>
    </row>
    <row r="39" spans="1:6" ht="51.75" thickBot="1">
      <c r="A39" s="80" t="s">
        <v>202</v>
      </c>
      <c r="B39" s="71">
        <v>317866.2</v>
      </c>
      <c r="C39" s="71">
        <v>270186.27</v>
      </c>
      <c r="D39" s="67" t="s">
        <v>29</v>
      </c>
      <c r="E39" s="68" t="s">
        <v>196</v>
      </c>
      <c r="F39" s="68" t="s">
        <v>37</v>
      </c>
    </row>
    <row r="40" spans="1:6" ht="126" customHeight="1" thickBot="1">
      <c r="A40" s="72" t="s">
        <v>210</v>
      </c>
      <c r="B40" s="71">
        <v>1122827.41</v>
      </c>
      <c r="C40" s="71">
        <v>954403.29</v>
      </c>
      <c r="D40" s="67" t="s">
        <v>29</v>
      </c>
      <c r="E40" s="68" t="s">
        <v>196</v>
      </c>
      <c r="F40" s="68" t="s">
        <v>37</v>
      </c>
    </row>
    <row r="41" spans="1:6" ht="51.75" thickBot="1">
      <c r="A41" s="81" t="s">
        <v>207</v>
      </c>
      <c r="B41" s="84">
        <v>4453114.09</v>
      </c>
      <c r="C41" s="84">
        <v>3785146.97</v>
      </c>
      <c r="D41" s="67" t="s">
        <v>29</v>
      </c>
      <c r="E41" s="61" t="s">
        <v>196</v>
      </c>
      <c r="F41" s="61" t="s">
        <v>37</v>
      </c>
    </row>
    <row r="42" spans="1:6" ht="41.25" customHeight="1" thickBot="1">
      <c r="A42" s="69" t="s">
        <v>206</v>
      </c>
      <c r="B42" s="85">
        <v>11491543.73</v>
      </c>
      <c r="C42" s="86">
        <v>2413164.96</v>
      </c>
      <c r="D42" s="67" t="s">
        <v>29</v>
      </c>
      <c r="E42" s="73" t="s">
        <v>205</v>
      </c>
      <c r="F42" s="87" t="s">
        <v>37</v>
      </c>
    </row>
    <row r="43" spans="1:6" ht="74.25" customHeight="1" thickBot="1">
      <c r="A43" s="79" t="s">
        <v>203</v>
      </c>
      <c r="B43" s="88">
        <v>5519.27</v>
      </c>
      <c r="C43" s="88">
        <v>5519.27</v>
      </c>
      <c r="D43" s="67" t="s">
        <v>29</v>
      </c>
      <c r="E43" s="83" t="s">
        <v>204</v>
      </c>
      <c r="F43" s="89" t="s">
        <v>37</v>
      </c>
    </row>
    <row r="44" spans="1:6" ht="63.75" customHeight="1" thickBot="1">
      <c r="A44" s="90" t="s">
        <v>223</v>
      </c>
      <c r="B44" s="91">
        <v>83609.98</v>
      </c>
      <c r="C44" s="91">
        <v>69829.45</v>
      </c>
      <c r="D44" s="92" t="s">
        <v>29</v>
      </c>
      <c r="E44" s="92" t="s">
        <v>224</v>
      </c>
      <c r="F44" s="92" t="s">
        <v>37</v>
      </c>
    </row>
    <row r="45" spans="1:6" ht="77.25" thickBot="1">
      <c r="A45" s="69" t="s">
        <v>225</v>
      </c>
      <c r="B45" s="85">
        <v>132219</v>
      </c>
      <c r="C45" s="85">
        <v>100000</v>
      </c>
      <c r="D45" s="27" t="s">
        <v>29</v>
      </c>
      <c r="E45" s="73" t="s">
        <v>226</v>
      </c>
      <c r="F45" s="87" t="s">
        <v>37</v>
      </c>
    </row>
    <row r="46" spans="1:6" ht="57" customHeight="1" thickBot="1">
      <c r="A46" s="62" t="s">
        <v>229</v>
      </c>
      <c r="B46" s="142">
        <v>912562026.68</v>
      </c>
      <c r="C46" s="142">
        <v>775667722.67</v>
      </c>
      <c r="D46" s="141" t="s">
        <v>29</v>
      </c>
      <c r="E46" s="143" t="s">
        <v>230</v>
      </c>
      <c r="F46" s="144" t="s">
        <v>37</v>
      </c>
    </row>
    <row r="47" spans="1:6" ht="36" customHeight="1" thickBot="1">
      <c r="A47" s="62" t="s">
        <v>231</v>
      </c>
      <c r="B47" s="40">
        <v>1616082</v>
      </c>
      <c r="C47" s="40">
        <v>1116379.63</v>
      </c>
      <c r="D47" s="141" t="s">
        <v>29</v>
      </c>
      <c r="E47" s="143" t="s">
        <v>230</v>
      </c>
      <c r="F47" s="144" t="s">
        <v>37</v>
      </c>
    </row>
  </sheetData>
  <sheetProtection/>
  <mergeCells count="10">
    <mergeCell ref="A25:F25"/>
    <mergeCell ref="A26:F26"/>
    <mergeCell ref="A5:F5"/>
    <mergeCell ref="A21:F21"/>
    <mergeCell ref="A1:A3"/>
    <mergeCell ref="B1:B3"/>
    <mergeCell ref="C1:C3"/>
    <mergeCell ref="D1:D3"/>
    <mergeCell ref="E1:E3"/>
    <mergeCell ref="F1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cpiglowski</dc:creator>
  <cp:keywords/>
  <dc:description/>
  <cp:lastModifiedBy>cpiglowski</cp:lastModifiedBy>
  <cp:lastPrinted>2014-08-08T11:37:17Z</cp:lastPrinted>
  <dcterms:created xsi:type="dcterms:W3CDTF">2014-07-31T07:17:07Z</dcterms:created>
  <dcterms:modified xsi:type="dcterms:W3CDTF">2019-05-20T11:06:04Z</dcterms:modified>
  <cp:category/>
  <cp:version/>
  <cp:contentType/>
  <cp:contentStatus/>
</cp:coreProperties>
</file>